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7" activeTab="2"/>
  </bookViews>
  <sheets>
    <sheet name="część 2" sheetId="1" r:id="rId1"/>
    <sheet name="część 1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</sheets>
  <definedNames/>
  <calcPr fullCalcOnLoad="1"/>
</workbook>
</file>

<file path=xl/sharedStrings.xml><?xml version="1.0" encoding="utf-8"?>
<sst xmlns="http://schemas.openxmlformats.org/spreadsheetml/2006/main" count="718" uniqueCount="340">
  <si>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</si>
  <si>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</si>
  <si>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</si>
  <si>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</si>
  <si>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</si>
  <si>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</si>
  <si>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</si>
  <si>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</si>
  <si>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</si>
  <si>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</si>
  <si>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</si>
  <si>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</si>
  <si>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</si>
  <si>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</si>
  <si>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</si>
  <si>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</si>
  <si>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</si>
  <si>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</si>
  <si>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kg</t>
  </si>
  <si>
    <t>Kabanosy drobiowe o min. zawartości mięsa 85%</t>
  </si>
  <si>
    <t>Polędwica typu sopocka o min. zawartości mięsa 85%</t>
  </si>
  <si>
    <t>Parówki wieprzowe o min. zawartości mięsa 85%, bez konserwantów i MOM</t>
  </si>
  <si>
    <t>Szynka wieprzowa wędzona o min. zawartości mięsa 85%</t>
  </si>
  <si>
    <t>Szynka wieprzowa gotowana o min. zawartości mięsa 85%</t>
  </si>
  <si>
    <t>Polędwica drobiowa o min. zawartości mięsa 85% , bez konserwantów i MOM</t>
  </si>
  <si>
    <t>Salami o min. zawartości mięsa 85% bez konserwantów i MOM</t>
  </si>
  <si>
    <t>Kiełbasa sucha wieprzowa o min. zawartości mięsa 85%, bez konserwantów i MOM</t>
  </si>
  <si>
    <t>Kiełbasa typu szynkowa o min. zawrtości mięsa 85%, bez konserwantow i MOM</t>
  </si>
  <si>
    <t>Rolada z kurczaka o min. zawartości mięsa 85% ,bez konserwantów i MOM</t>
  </si>
  <si>
    <t>Piers z indyka wędzona o min. zawartości mięsa 85%, bez konserwantow</t>
  </si>
  <si>
    <t>Udka z kurczaka</t>
  </si>
  <si>
    <t>Udziec z kurczaka z kością (szt min 170g-200g)</t>
  </si>
  <si>
    <t>Kurczak</t>
  </si>
  <si>
    <t>Udziec z indyka</t>
  </si>
  <si>
    <t>Podudzie z kurczaka szt min 200g</t>
  </si>
  <si>
    <t>Porcje rosołowe</t>
  </si>
  <si>
    <t>Kapusta biała kl. I PN-72/R75362</t>
  </si>
  <si>
    <t>Buraki ćwikłowe czerwone: PN 72/R-75360</t>
  </si>
  <si>
    <t>Kapusta kiszona gat. 1</t>
  </si>
  <si>
    <t>Pory gat. 1</t>
  </si>
  <si>
    <t>Cebula kl. I PN-87/R-75357</t>
  </si>
  <si>
    <t>Pieczarki gat.1 PN 75/R-75078</t>
  </si>
  <si>
    <t>Ziemniaki PN-R-74450:1975</t>
  </si>
  <si>
    <t>Pomidory kl. I PN 91/R-75368</t>
  </si>
  <si>
    <t>Pietruszka korzeniowa PN-R-75370:1996</t>
  </si>
  <si>
    <t>Selery korzeniowe  PN-R-75371:1996</t>
  </si>
  <si>
    <t>Kapusta czerwona kl. I PN-87/R-75362</t>
  </si>
  <si>
    <t>Banan gat. 1</t>
  </si>
  <si>
    <t>Marchew gat. 1 PN 84/R-75358</t>
  </si>
  <si>
    <t>Ogórki kiszone  gat.1</t>
  </si>
  <si>
    <t>Jabłka deserowe gat. 1 około 200g PN-R75521</t>
  </si>
  <si>
    <t>Czosnek PN-R-75518:1996</t>
  </si>
  <si>
    <t>Ogórki szklarniowe gat.1 PN-R-75358</t>
  </si>
  <si>
    <t>Sałata zielona gat.1 PN-R-75360</t>
  </si>
  <si>
    <t>Szczypior gat.1</t>
  </si>
  <si>
    <t>Rzodkiewka PN-R-75543:1996</t>
  </si>
  <si>
    <t>Kapusta biała młoda kl.I PN-72/R-75362</t>
  </si>
  <si>
    <t>Gruszka gat.1 około 200g PN-ISO     1134:2000PN-A-77608:1997</t>
  </si>
  <si>
    <t>Kalafior gat.1 PN 72/R-75361</t>
  </si>
  <si>
    <t>Morele gat.1</t>
  </si>
  <si>
    <t>Ogórek małosolny gat.1</t>
  </si>
  <si>
    <t>Brzoskwinie  PN-R-75526:1996</t>
  </si>
  <si>
    <t>Kiwi gat.1</t>
  </si>
  <si>
    <t>Winogrona gat.1</t>
  </si>
  <si>
    <t>Nektarynki gar.1</t>
  </si>
  <si>
    <t>Cytryny gat.1</t>
  </si>
  <si>
    <t>Mandarynki gat.1</t>
  </si>
  <si>
    <t>Pomarańcze gat.1</t>
  </si>
  <si>
    <t>Truskawki PN-R-75535:1996</t>
  </si>
  <si>
    <t>Ogorek gruntowy   gat.1   PN-R-75358</t>
  </si>
  <si>
    <t>Rzepa biała gat.1 PN 72-9137-22</t>
  </si>
  <si>
    <t>Sałata lodowa gat.1</t>
  </si>
  <si>
    <t>Pietruszka nać gat.1</t>
  </si>
  <si>
    <t>Koper gat.1</t>
  </si>
  <si>
    <t>Ziemniaki młode gat.1</t>
  </si>
  <si>
    <t>Marchew młoda gat.1</t>
  </si>
  <si>
    <t>Rodzynki</t>
  </si>
  <si>
    <t>Orzech włoski łuskany</t>
  </si>
  <si>
    <t xml:space="preserve">Żurawina suszona </t>
  </si>
  <si>
    <t>Morela suszona</t>
  </si>
  <si>
    <t>Slonecznik suszony</t>
  </si>
  <si>
    <t>Pestki dyni</t>
  </si>
  <si>
    <t>szt</t>
  </si>
  <si>
    <t>pęczek</t>
  </si>
  <si>
    <t>Śliwka importowana gat.1 szt min 50 g</t>
  </si>
  <si>
    <t>Chleb biały krojony bez karmelu</t>
  </si>
  <si>
    <t>Chleb razowy bez karmelu</t>
  </si>
  <si>
    <t>Chleb słonecznikowy kroiony bez karmelu</t>
  </si>
  <si>
    <t>Bułeczki o samku maślanym</t>
  </si>
  <si>
    <t>Bułki z ziarnami</t>
  </si>
  <si>
    <t>Paluszkek wyborowy z pestkami słonecznika</t>
  </si>
  <si>
    <t>Paluszek wyborowy</t>
  </si>
  <si>
    <t>Bułki musli</t>
  </si>
  <si>
    <t>Drożdżowka domowa</t>
  </si>
  <si>
    <t>Bułki zwykłe</t>
  </si>
  <si>
    <t>Chałka</t>
  </si>
  <si>
    <t>Placek z kruszonką</t>
  </si>
  <si>
    <t>Bułka z cynamonem</t>
  </si>
  <si>
    <t>Bułka z żurawiną</t>
  </si>
  <si>
    <t>Strucel wiśniowy</t>
  </si>
  <si>
    <t>Bułka z kruszonką</t>
  </si>
  <si>
    <t>sz / 0,5 kg</t>
  </si>
  <si>
    <t>szt / 0,5 kg</t>
  </si>
  <si>
    <t>szt / 0,40 kg</t>
  </si>
  <si>
    <t>szt / 30 g</t>
  </si>
  <si>
    <t>sz / 60g-70g</t>
  </si>
  <si>
    <t>szt / 60g-80g</t>
  </si>
  <si>
    <t>szt / 50g-70g</t>
  </si>
  <si>
    <t>szt / 48g-60g</t>
  </si>
  <si>
    <t>sz / 80g</t>
  </si>
  <si>
    <t>szt / 40g</t>
  </si>
  <si>
    <t>szt / 300g</t>
  </si>
  <si>
    <t>Masło min 82% tłuszczu bez dodatku soli</t>
  </si>
  <si>
    <t>Jogurt naturalny typu greckiego (bez mleka w proszku ) kubek</t>
  </si>
  <si>
    <t>Ser półtłusty twaróg mielony</t>
  </si>
  <si>
    <t>Twaróg typu krajanka półtłusty</t>
  </si>
  <si>
    <t>Mleko niepasteryzowane 3,2%</t>
  </si>
  <si>
    <t>Mleko niepasteryzowane 2%</t>
  </si>
  <si>
    <t>Jogutr owocowy z musli ( rożne smaki)</t>
  </si>
  <si>
    <t>Serek homogenizowany (różne samki)</t>
  </si>
  <si>
    <t>Kefir</t>
  </si>
  <si>
    <t>Ser typu Gołda bez tłuszczy roslinnych</t>
  </si>
  <si>
    <t>Ser typu podlaski bez tłuszczy roślinnych</t>
  </si>
  <si>
    <t>Ser typu ustrzycki bez tłuszczy roślinnych</t>
  </si>
  <si>
    <t>Jogutrt owocowy pitny</t>
  </si>
  <si>
    <t>Jogurt deser owocowy</t>
  </si>
  <si>
    <t>Jogurt typu 7 zbóż</t>
  </si>
  <si>
    <t>Mleko UHT 3,2 %</t>
  </si>
  <si>
    <t>szt / 200g</t>
  </si>
  <si>
    <t>szt / 400 ml</t>
  </si>
  <si>
    <t>litr</t>
  </si>
  <si>
    <t>szt / 150g</t>
  </si>
  <si>
    <t>szt / 135g / 140g</t>
  </si>
  <si>
    <t>szt / 180g</t>
  </si>
  <si>
    <t>szt min 125 g</t>
  </si>
  <si>
    <t>szt /250g</t>
  </si>
  <si>
    <t>szt / 125g</t>
  </si>
  <si>
    <t>szt /150g</t>
  </si>
  <si>
    <t>Mleko UHT 2 %</t>
  </si>
  <si>
    <t>Filet z morszczuka b/s SHP</t>
  </si>
  <si>
    <t>Filet z miruny SHP</t>
  </si>
  <si>
    <t>Filet z dorsza czarniaka b/s SHP</t>
  </si>
  <si>
    <t>Filet z tilapii b/s SHP</t>
  </si>
  <si>
    <t>Pasta z łososia</t>
  </si>
  <si>
    <t>Porzeczka czarna op. 2,5kg</t>
  </si>
  <si>
    <t>Wiśnia bez pestek op.2,5 kg</t>
  </si>
  <si>
    <t>Marchew kostka op.2,5kg</t>
  </si>
  <si>
    <t>Groszek sielony op. 2,5kg</t>
  </si>
  <si>
    <t>Brukselka op. 2,5 kg</t>
  </si>
  <si>
    <t>Fasola cięta żółta  op. 2,5kg</t>
  </si>
  <si>
    <t>Mieszanka warzywna na patelnię (brokuły,ziemniaki,marchew,papryka,fasola szparagowa,cebula,kukurydza)op.2,5kg</t>
  </si>
  <si>
    <t>Włoszczyzna(marchew,seler,pietruszka,por)op.2,5kg</t>
  </si>
  <si>
    <t>Truskawka op.2,5kg</t>
  </si>
  <si>
    <t>Zupa typu jesienna(marchew,kalafior,fasolka szparagowa,brukselka,por,seler)op.2,5kg</t>
  </si>
  <si>
    <t>Mieszanka kompotowa (min.4 składniki :śliwka,porzeczka,truskawka,wisnia bez pestek)op.2,5kg</t>
  </si>
  <si>
    <t>Zupa typu prezydencka(kapusta biała ,pomidory,selery,papryka,cebula,por) op.450g</t>
  </si>
  <si>
    <t>Klafior op.2,5kg</t>
  </si>
  <si>
    <t>Zupa typu jarzynowa(marchew,por,seler,kalafior,fasolka szparagowa,brukselka) op.2,5kg</t>
  </si>
  <si>
    <t>Barszcz ukraiński(buraki,pomidory,kapusta biała,marchew,fasola szparagowa, cebula,seler) op.2,5kg</t>
  </si>
  <si>
    <t>Mieszanka europejska(marchew,brokuły,fasolka szparagowa) op.2,5kg</t>
  </si>
  <si>
    <t>Zupa typu wiosenna( ziemniaki,groszek zielony,fasolka szparagowa, marchew,kapusta biała, seler,pietruszka,por,natka pietruszki)op.450g</t>
  </si>
  <si>
    <t>Bukiet jarzyn(marchew,kalafior,fasola szparagowa,brukselka,groszek zielony) op.2,5kg</t>
  </si>
  <si>
    <t>Marchew młoda cała op.2,5kg</t>
  </si>
  <si>
    <t>Brokuły op.2,5kg</t>
  </si>
  <si>
    <t>Bukiet warzyw(kalafior,marchew,brokuły)op.2,5kg</t>
  </si>
  <si>
    <t>Zupa typu królewska(szpinak w sosie śmietanowym,ziemniaki,marchew,pieczarki,cebula,selery) op.450g</t>
  </si>
  <si>
    <t>Zupa grzybowa(ziemniaki,podgrzybki,marchew,cebula,seler,pietruszka) op.450g</t>
  </si>
  <si>
    <t>Kopytka op.2,5 kg</t>
  </si>
  <si>
    <t>Fasola szparagowa cieta zielona op.2,5kg</t>
  </si>
  <si>
    <t>Koncentrat pomidorowy 30% typu Łowicz , Pudliszki lub równoważny</t>
  </si>
  <si>
    <t>Proszek do pieczenia</t>
  </si>
  <si>
    <t>Nalesniki z serem</t>
  </si>
  <si>
    <t>Malina op. 2,5 kg</t>
  </si>
  <si>
    <t>Pyzy z mięsem</t>
  </si>
  <si>
    <t>Przyprawa do drobiu bez dodatku glutaminianu sodu i konserwantów typu Prymat lub równoważna</t>
  </si>
  <si>
    <t>Musztarda stołowa</t>
  </si>
  <si>
    <t>Chrzan tarty</t>
  </si>
  <si>
    <t>Przyprawa do mięsa mielonego bez dodatku glutaminianu sodu i konserwantów typu Prymat lub równoważna</t>
  </si>
  <si>
    <t>Natka pietruszki suszona</t>
  </si>
  <si>
    <t>Koper suszony typu Prymat lub równoważny</t>
  </si>
  <si>
    <t>Liśc laurowy typu Prymat lub równoważny</t>
  </si>
  <si>
    <t>Ziele angielskie całe typu Prymat lub równowazne</t>
  </si>
  <si>
    <t>Mieszanka warzywna susz bez soli, składników modyfikowanych genetycznie , glutaminianu sodu, konserwantow i sztucznych barwników</t>
  </si>
  <si>
    <t>Przyprawa typu jarzynka bez składników modyfikowanych genetycznie , glutaminianu sodu , konserwantów i sztucznych barwników</t>
  </si>
  <si>
    <t>Papryka mielona słodka typu Prymat lub równowazna</t>
  </si>
  <si>
    <t>Cynamon</t>
  </si>
  <si>
    <t>Przyprawa do ryb bez glutaminianu sodu i konserwantów typu Prymat lub równoważny</t>
  </si>
  <si>
    <t>Ketchup łagodny bez konserwantów typu Pudliszki lub równoważny</t>
  </si>
  <si>
    <t>Oregano suszone typu Prymat lub równoważny</t>
  </si>
  <si>
    <t>Pieprz czarny mielony typu Prymat lub równoważny</t>
  </si>
  <si>
    <t>Zioła prowansalskie suszone typu Prymat lub równoważne</t>
  </si>
  <si>
    <t>Tymianek suszony typu Prymat lub równoważne</t>
  </si>
  <si>
    <t>Ziele angielskie mielone typu Prymat lub rownoważne</t>
  </si>
  <si>
    <t>szt/ ok. 25g-30g</t>
  </si>
  <si>
    <t>szt /850g-1000g</t>
  </si>
  <si>
    <t>szt / 100g</t>
  </si>
  <si>
    <t>szt / ok. 36g</t>
  </si>
  <si>
    <t>szt / ok. 150g</t>
  </si>
  <si>
    <t>szt / 20g-25g</t>
  </si>
  <si>
    <t>szt / ok. 100g</t>
  </si>
  <si>
    <t>szt / ok. 190g</t>
  </si>
  <si>
    <t>szt / ok. 290g</t>
  </si>
  <si>
    <t>szt / ok. 20g</t>
  </si>
  <si>
    <t>szt / ok. 10g</t>
  </si>
  <si>
    <t>szt / ok. 32g</t>
  </si>
  <si>
    <t>szt / ok. 15g</t>
  </si>
  <si>
    <t>szt / ok. 6g</t>
  </si>
  <si>
    <t>szt / ok. 8g</t>
  </si>
  <si>
    <t>szt / 15g-20g</t>
  </si>
  <si>
    <t>szt / ok. 200g</t>
  </si>
  <si>
    <t>szt/ ok. 410g</t>
  </si>
  <si>
    <t>szt/ ok. 20g</t>
  </si>
  <si>
    <t>szt / ok. 190g-200g</t>
  </si>
  <si>
    <t>Olej rzepakowy z pierwszego tłoczenia</t>
  </si>
  <si>
    <t>Olej słonecznikowy</t>
  </si>
  <si>
    <t>Oliwa z oliwek</t>
  </si>
  <si>
    <t>Mrgaryna miękka zawartość tłuszczu nie mniej niż 55 %</t>
  </si>
  <si>
    <t>szt / 500 ml</t>
  </si>
  <si>
    <t>szt / 250g</t>
  </si>
  <si>
    <t>Chrupki kukurydziane</t>
  </si>
  <si>
    <t>Musli z owocami suszonymi</t>
  </si>
  <si>
    <t>Płatki kukurydziane</t>
  </si>
  <si>
    <t>Majonez o zawartości tłuszczu 70%</t>
  </si>
  <si>
    <t>Herbatkniki bez cukru</t>
  </si>
  <si>
    <t>Herbata czarna w saszetkach 1,8g - 2g 25 torebek typu Saga lub równoważna</t>
  </si>
  <si>
    <t>Groch łuskany połówki</t>
  </si>
  <si>
    <t>Ciastka owsiane</t>
  </si>
  <si>
    <t>Bułka tarta</t>
  </si>
  <si>
    <t>Makaron zacierka</t>
  </si>
  <si>
    <t>Kasza jęczmienna gruboziarnista</t>
  </si>
  <si>
    <t>Ryż bialy</t>
  </si>
  <si>
    <t>Sól jodowana</t>
  </si>
  <si>
    <t>Fasola</t>
  </si>
  <si>
    <t>Mąka typ 450</t>
  </si>
  <si>
    <t>Mąka typ 550</t>
  </si>
  <si>
    <t>Kasza manna</t>
  </si>
  <si>
    <t>Cukier trzcinowy</t>
  </si>
  <si>
    <t>Kukurydza konserwowa typu Pudliszki lub równowazna</t>
  </si>
  <si>
    <t>Mąka ziemniaczana</t>
  </si>
  <si>
    <t>Cukier biały</t>
  </si>
  <si>
    <t>Płatki owsiane</t>
  </si>
  <si>
    <t>Baton 7 - zbóż</t>
  </si>
  <si>
    <t>Miód pszczeli naturalny ( produkt polski)</t>
  </si>
  <si>
    <t>Ryż brazowy</t>
  </si>
  <si>
    <t>Wafle listki bez dodatku cukru</t>
  </si>
  <si>
    <t>Herbata owocowa suszona Hibiskus , malina itp.</t>
  </si>
  <si>
    <t>Kasza gryczana biała nieprażona</t>
  </si>
  <si>
    <t>Kasza gryczana prażona</t>
  </si>
  <si>
    <t>Woda mineralna niegazowana</t>
  </si>
  <si>
    <t>Baton typu Crunchy</t>
  </si>
  <si>
    <t>Ciastka owsiane z zurawiną</t>
  </si>
  <si>
    <t>Herbatniki typu Petit Beuurre</t>
  </si>
  <si>
    <t>Płatki jaglane</t>
  </si>
  <si>
    <t>Podpłomyki bez cukru</t>
  </si>
  <si>
    <t>Fasolka czerwona Pudliszki lub równoważna</t>
  </si>
  <si>
    <t>szt / 500g</t>
  </si>
  <si>
    <t>szt / 350g</t>
  </si>
  <si>
    <t>szt / 1 kg</t>
  </si>
  <si>
    <t>szt / ok. 260g</t>
  </si>
  <si>
    <t>szt / 280g</t>
  </si>
  <si>
    <t>szt / ok. 50g</t>
  </si>
  <si>
    <t>szt / 45g-56g</t>
  </si>
  <si>
    <t>sz t/ 500g</t>
  </si>
  <si>
    <t>szt / 1kg</t>
  </si>
  <si>
    <t>szt / 340g-400g</t>
  </si>
  <si>
    <t>szt / 400g</t>
  </si>
  <si>
    <t>szt / ok50g</t>
  </si>
  <si>
    <t>szt / 750g</t>
  </si>
  <si>
    <t>szt / 200ml</t>
  </si>
  <si>
    <t>szt / ok. 30g</t>
  </si>
  <si>
    <t>szt / 45g-72g</t>
  </si>
  <si>
    <t>szt / ok. 138g</t>
  </si>
  <si>
    <t>szt / ok. 38g</t>
  </si>
  <si>
    <t>szt / ok. 120g</t>
  </si>
  <si>
    <t>Płatki ryżowe</t>
  </si>
  <si>
    <t>szt/ 1kg</t>
  </si>
  <si>
    <t>szt / 500ml</t>
  </si>
  <si>
    <t>szt / ok. 40g</t>
  </si>
  <si>
    <t>szt / ok. 135g</t>
  </si>
  <si>
    <t>szt / ok. 72g</t>
  </si>
  <si>
    <t>x</t>
  </si>
  <si>
    <t>RAZEM</t>
  </si>
  <si>
    <t>Kapusta kiszona kl. I   PN-R-75544</t>
  </si>
  <si>
    <t>Przyprawa do kurczaka bez glutaminianu sodu i konserwantów zawierajaca m.in. Imbir,curry,majeranek,pieprz czarny,papryka słodka i ostra,kolendra,kminek,gozdziki,ziele angielskie,sól typu Prymat lub równoważna</t>
  </si>
  <si>
    <t>Papryka świeża gat. 1 BN-85-9137-36</t>
  </si>
  <si>
    <t>Parówki drobiowe o min. zawartości mięsa 85%, bez konserwantów i MOM</t>
  </si>
  <si>
    <t>Kiełbasa cienka wieprzowa o min. zawartości mięsa 85%</t>
  </si>
  <si>
    <t>Kiełbasa sucha z indyka o min. zawartosci mięsa 85% ,bez konserwantow i MOM</t>
  </si>
  <si>
    <t>Filet z indyka (pierś w kawałku, bez chrząstek)</t>
  </si>
  <si>
    <t>Filet z kurczaka (pierś w kawałku, bez chrząstek)</t>
  </si>
  <si>
    <t>Herbata owocowa w saszetkach 1,8g-2g rózne smaki typu lipton</t>
  </si>
  <si>
    <t>Makaron z pszenicy duru różne rodzaje</t>
  </si>
  <si>
    <t>Płatki jęczmienne</t>
  </si>
  <si>
    <t>Pęczak jęczmienny</t>
  </si>
  <si>
    <t>Dżem niskosłodzony różne smaki</t>
  </si>
  <si>
    <t>Kawa zbożowa w saszetkach 4,2 g 35 torebek typu Anatol lub równoważna</t>
  </si>
  <si>
    <t>Sok owocowy 100% rózne smaki ze słomką</t>
  </si>
  <si>
    <t>Drozdże świeże</t>
  </si>
  <si>
    <t>Przyprawa do mięsa bez glutaminianu sodu i konserwantów typu Prymat lub równoważna</t>
  </si>
  <si>
    <t>Cukier wanilinowy</t>
  </si>
  <si>
    <t>Pieprz cytrynowy typu Prymat lub równoważny ,bez glutaminianu sodu,  konserwantów i barwników</t>
  </si>
  <si>
    <t>Majeranek suszony typu Prymat lub równoważny</t>
  </si>
  <si>
    <t>Pieprz ziołowy - mieszanka różnych ziół m.in. gorczyca biała,owoc kolendry,kminek,papryka ostra,czosnek,kozieradka,majeranek typu Prymat lub równoważny</t>
  </si>
  <si>
    <t>Czosnek granulowany typu Prymat lub równoważny</t>
  </si>
  <si>
    <t>Sól niskosodowa o obniżonej zawartości sodu</t>
  </si>
  <si>
    <t>Kakao o obniżonej zawartości tłuszczu kakaowego 10-12%</t>
  </si>
  <si>
    <t>Jajka świeże: klasa wagowa L - duże :63g - 73g</t>
  </si>
  <si>
    <t>Kartacze (zawartość mięsa nie mniej niż 20%)</t>
  </si>
  <si>
    <t>Śmietana 18% kubek 400 g  bez substancji zagęszczających, stabilizatorów, skrobi</t>
  </si>
  <si>
    <t>Twaróg sernikowy wiaderko bez  mleka w proszku, skrobi, gumy guar, karagenu, syropu glukozowo-fruktozowego, oleju palmowego, maltodekstryny</t>
  </si>
  <si>
    <t>Serek kremowy kanapkowy bez  żelatyny, stabilizatorów, mleka w proszku, substancji zagęszczających, oleju palmowego, utwardzonego tłuszczu roślinnego</t>
  </si>
  <si>
    <t>szt / 1000g</t>
  </si>
  <si>
    <t>Bazylia suszona typu Prymat lub równoważna</t>
  </si>
  <si>
    <t>szt / ok 150g</t>
  </si>
  <si>
    <t>szt / ok 370g</t>
  </si>
  <si>
    <t>Ciastka herbatniki bez cukru</t>
  </si>
  <si>
    <t>Makaron spagetii z pszenicy duru</t>
  </si>
  <si>
    <t>Załącznik 2a/Formularz ofertowy / drób</t>
  </si>
  <si>
    <t>Załącznik 2a/Formularz ofertowy / przetwory mięsne</t>
  </si>
  <si>
    <t>Załącznik 2a/Formularz ofertowy / wrzywa, owoce i podobne produkty</t>
  </si>
  <si>
    <t>Załącznik 2a/Formularz ofertowy / pieczywo</t>
  </si>
  <si>
    <t>Załącznik 2a/Formularz ofertowy / produkty mleczarskie</t>
  </si>
  <si>
    <t>Załącznik 2a/Formularz ofertowy / ryby mrożone, filety rybne i pozostałe mięso ryb</t>
  </si>
  <si>
    <t>Załącznik 2a/Formularz ofertowy / warzywa mrożone i produkty głęboko mrożone</t>
  </si>
  <si>
    <t>Załącznik 2a/Formularz ofertowy /jaja</t>
  </si>
  <si>
    <t>Załącznik 2a/Formularz ofertowy / przyprawy i koncentraty</t>
  </si>
  <si>
    <t>Załącznik 2a/Formularz ofertowy / oleje i tłuszcze zwierzęce lub roślinne</t>
  </si>
  <si>
    <t>Załącznik 2a/Formularz ofertowy / różne produkty spożywcze</t>
  </si>
  <si>
    <t xml:space="preserve">Minimalny termin przydatności do spożycia: świeże,  nie mniej niż 4 dni od dnia dostawy       
</t>
  </si>
  <si>
    <t>Minimalny termin przydatności do spożycia: świeże, nie mniej niż 14 dni od dnia dostawy</t>
  </si>
  <si>
    <t xml:space="preserve">Minimalny termin przydatności do spożycia: świeże           </t>
  </si>
  <si>
    <t xml:space="preserve">Minimalny termin przydatności do spożycia: nie mniej niż 21 dni  od dnia dostawy     </t>
  </si>
  <si>
    <t>Minimalny termin przydatności do spożycia: świeże</t>
  </si>
  <si>
    <t xml:space="preserve">
Minimalny termin przydatności do spożycia:nie mniej niż  21 dni od dnia dostawy;  poz. 6-7 min 7 dni od dnia dostawy
</t>
  </si>
  <si>
    <t xml:space="preserve">Minimalny termin przydatności do spożycia: nie mniej niż 21 dni od dnia dostawy       </t>
  </si>
  <si>
    <t>Minimalny termin przydatności do spożycia: nie mniej niż 3 miesiące od dnia dostawy</t>
  </si>
  <si>
    <t>Minimalny termin przydatności do spożycia: nie mniej niż 60 dni od dnia dostawy</t>
  </si>
  <si>
    <t xml:space="preserve">Minimalny termin przydatności do spożycia: nie mniej niż 3 miesiące od dnia dostawy             </t>
  </si>
  <si>
    <t xml:space="preserve">                     - zł </t>
  </si>
  <si>
    <t>Cukinia gat.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</si>
</sst>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>
      <alignment/>
      <protection/>
    </xf>
    <xf numFmtId="164" fontId="33" fillId="0" borderId="0">
      <alignment/>
      <protection/>
    </xf>
    <xf numFmtId="0" fontId="6" fillId="29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164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165" fontId="48" fillId="0" borderId="0">
      <alignment/>
      <protection/>
    </xf>
    <xf numFmtId="166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167" fontId="33" fillId="0" borderId="0" applyBorder="0" applyProtection="0">
      <alignment/>
    </xf>
    <xf numFmtId="44" fontId="2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34" borderId="10" xfId="62" applyNumberFormat="1" applyFont="1" applyFill="1" applyBorder="1" applyAlignment="1" applyProtection="1">
      <alignment vertical="center" wrapText="1"/>
      <protection/>
    </xf>
    <xf numFmtId="164" fontId="55" fillId="35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64" fontId="55" fillId="0" borderId="10" xfId="44" applyFont="1" applyBorder="1" applyAlignment="1">
      <alignment horizontal="center" vertical="center"/>
      <protection/>
    </xf>
    <xf numFmtId="164" fontId="55" fillId="0" borderId="10" xfId="44" applyFont="1" applyBorder="1" applyAlignment="1">
      <alignment horizontal="left" vertical="center" wrapText="1"/>
      <protection/>
    </xf>
    <xf numFmtId="164" fontId="55" fillId="0" borderId="10" xfId="44" applyFont="1" applyBorder="1" applyAlignment="1">
      <alignment vertical="center" wrapText="1"/>
      <protection/>
    </xf>
    <xf numFmtId="0" fontId="56" fillId="0" borderId="10" xfId="62" applyFont="1" applyBorder="1" applyAlignment="1">
      <alignment vertical="center" wrapText="1"/>
      <protection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64" fontId="55" fillId="0" borderId="13" xfId="44" applyFont="1" applyBorder="1" applyAlignment="1">
      <alignment horizontal="center" vertical="center"/>
      <protection/>
    </xf>
    <xf numFmtId="164" fontId="55" fillId="0" borderId="13" xfId="44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/>
    </xf>
    <xf numFmtId="164" fontId="55" fillId="0" borderId="13" xfId="66" applyFont="1" applyFill="1" applyBorder="1" applyAlignment="1" applyProtection="1">
      <alignment horizontal="center" vertical="center" wrapText="1"/>
      <protection/>
    </xf>
    <xf numFmtId="164" fontId="55" fillId="35" borderId="13" xfId="44" applyFont="1" applyFill="1" applyBorder="1" applyAlignment="1" applyProtection="1">
      <alignment horizontal="center" vertical="center" wrapText="1"/>
      <protection locked="0"/>
    </xf>
    <xf numFmtId="164" fontId="55" fillId="35" borderId="13" xfId="44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78" applyFont="1" applyBorder="1" applyAlignment="1">
      <alignment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64" fontId="55" fillId="0" borderId="10" xfId="44" applyFont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6" fillId="0" borderId="0" xfId="0" applyFont="1" applyAlignment="1">
      <alignment wrapText="1"/>
    </xf>
    <xf numFmtId="44" fontId="0" fillId="0" borderId="10" xfId="78" applyFont="1" applyBorder="1" applyAlignment="1">
      <alignment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164" fontId="55" fillId="0" borderId="13" xfId="44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9" fontId="0" fillId="0" borderId="10" xfId="78" applyNumberFormat="1" applyFont="1" applyBorder="1" applyAlignment="1">
      <alignment wrapText="1"/>
    </xf>
    <xf numFmtId="168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68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68" applyNumberFormat="1" applyFont="1" applyBorder="1" applyAlignment="1">
      <alignment wrapText="1"/>
    </xf>
    <xf numFmtId="10" fontId="0" fillId="0" borderId="10" xfId="68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0" fontId="0" fillId="0" borderId="10" xfId="78" applyNumberFormat="1" applyFont="1" applyBorder="1" applyAlignment="1">
      <alignment wrapText="1"/>
    </xf>
    <xf numFmtId="10" fontId="0" fillId="0" borderId="10" xfId="78" applyNumberFormat="1" applyFont="1" applyBorder="1" applyAlignment="1">
      <alignment/>
    </xf>
    <xf numFmtId="164" fontId="55" fillId="35" borderId="0" xfId="4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56" fillId="0" borderId="0" xfId="0" applyFont="1" applyBorder="1" applyAlignment="1">
      <alignment wrapText="1"/>
    </xf>
    <xf numFmtId="164" fontId="55" fillId="0" borderId="0" xfId="44" applyFont="1" applyBorder="1" applyAlignment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56" fillId="0" borderId="0" xfId="62" applyFont="1" applyBorder="1" applyAlignment="1">
      <alignment vertical="center" wrapText="1"/>
      <protection/>
    </xf>
    <xf numFmtId="0" fontId="3" fillId="34" borderId="0" xfId="62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9" fontId="0" fillId="0" borderId="10" xfId="68" applyFont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horizontal="center" vertical="center"/>
    </xf>
    <xf numFmtId="44" fontId="0" fillId="0" borderId="10" xfId="78" applyFont="1" applyBorder="1" applyAlignment="1">
      <alignment wrapText="1"/>
    </xf>
    <xf numFmtId="0" fontId="4" fillId="0" borderId="0" xfId="57" applyFont="1" applyBorder="1" applyAlignment="1">
      <alignment horizontal="left" wrapText="1"/>
      <protection/>
    </xf>
    <xf numFmtId="0" fontId="0" fillId="0" borderId="15" xfId="0" applyBorder="1" applyAlignment="1">
      <alignment wrapText="1"/>
    </xf>
    <xf numFmtId="164" fontId="5" fillId="36" borderId="13" xfId="44" applyFont="1" applyFill="1" applyBorder="1" applyAlignment="1">
      <alignment horizontal="center" vertical="center"/>
      <protection/>
    </xf>
    <xf numFmtId="164" fontId="5" fillId="36" borderId="16" xfId="44" applyFont="1" applyFill="1" applyBorder="1" applyAlignment="1">
      <alignment horizontal="center" vertical="center"/>
      <protection/>
    </xf>
    <xf numFmtId="164" fontId="5" fillId="36" borderId="17" xfId="44" applyFont="1" applyFill="1" applyBorder="1" applyAlignment="1">
      <alignment horizontal="center" vertical="center"/>
      <protection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I35" sqref="I35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317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288</v>
      </c>
      <c r="C5" s="35" t="s">
        <v>18</v>
      </c>
      <c r="D5" s="55">
        <v>270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289</v>
      </c>
      <c r="C6" s="22" t="s">
        <v>18</v>
      </c>
      <c r="D6" s="56">
        <v>650</v>
      </c>
      <c r="E6" s="47"/>
      <c r="F6" s="37">
        <f aca="true" t="shared" si="0" ref="F6:F12">ROUND(D6*E6,2)</f>
        <v>0</v>
      </c>
      <c r="G6" s="49"/>
      <c r="H6" s="41">
        <f aca="true" t="shared" si="1" ref="H6:H12">ROUND(F6*G6,2)</f>
        <v>0</v>
      </c>
      <c r="I6" s="46">
        <f aca="true" t="shared" si="2" ref="I6:I12">ROUND(E6+(E6*G6),2)</f>
        <v>0</v>
      </c>
      <c r="J6" s="37">
        <f aca="true" t="shared" si="3" ref="J6:J12">ROUND(F6+H6,2)</f>
        <v>0</v>
      </c>
    </row>
    <row r="7" spans="1:10" ht="15">
      <c r="A7" s="4">
        <v>3</v>
      </c>
      <c r="B7" s="2" t="s">
        <v>30</v>
      </c>
      <c r="C7" s="22" t="s">
        <v>18</v>
      </c>
      <c r="D7" s="57">
        <v>100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31</v>
      </c>
      <c r="C8" s="22" t="s">
        <v>18</v>
      </c>
      <c r="D8" s="57">
        <v>1100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32</v>
      </c>
      <c r="C9" s="21" t="s">
        <v>18</v>
      </c>
      <c r="D9" s="57">
        <v>100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33</v>
      </c>
      <c r="C10" s="23" t="s">
        <v>18</v>
      </c>
      <c r="D10" s="57">
        <v>100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34</v>
      </c>
      <c r="C11" s="23" t="s">
        <v>18</v>
      </c>
      <c r="D11" s="57">
        <v>100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35</v>
      </c>
      <c r="C12" s="23" t="s">
        <v>18</v>
      </c>
      <c r="D12" s="57">
        <v>70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/>
      <c r="B13" s="6"/>
      <c r="C13" s="14"/>
      <c r="D13" s="18"/>
      <c r="E13" s="51"/>
      <c r="F13" s="37"/>
      <c r="G13" s="50"/>
      <c r="H13" s="41"/>
      <c r="I13" s="46"/>
      <c r="J13" s="37"/>
    </row>
    <row r="14" spans="1:10" ht="24.75" customHeight="1">
      <c r="A14" s="78" t="s">
        <v>281</v>
      </c>
      <c r="B14" s="79"/>
      <c r="C14" s="79"/>
      <c r="D14" s="79"/>
      <c r="E14" s="80"/>
      <c r="F14" s="48">
        <f>SUM(F5:F13)</f>
        <v>0</v>
      </c>
      <c r="G14" s="48" t="s">
        <v>280</v>
      </c>
      <c r="H14" s="48">
        <f>SUM(H5:H13)</f>
        <v>0</v>
      </c>
      <c r="I14" s="48" t="s">
        <v>280</v>
      </c>
      <c r="J14" s="48">
        <f>SUM(J5:J13)</f>
        <v>0</v>
      </c>
    </row>
    <row r="15" spans="1:10" ht="1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5">
      <c r="A16" s="17" t="s">
        <v>11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5</v>
      </c>
      <c r="D18" s="32"/>
      <c r="E18" s="32"/>
      <c r="F18" s="32"/>
      <c r="G18" s="32"/>
      <c r="H18" s="32"/>
      <c r="I18" s="32"/>
      <c r="J18" s="32"/>
    </row>
    <row r="19" spans="4:10" ht="15">
      <c r="D19" s="32"/>
      <c r="E19" s="32"/>
      <c r="F19" s="32"/>
      <c r="G19" s="32"/>
      <c r="H19" s="32"/>
      <c r="I19" s="32"/>
      <c r="J19" s="32"/>
    </row>
    <row r="20" spans="1:10" ht="15">
      <c r="A20" s="17" t="s">
        <v>12</v>
      </c>
      <c r="D20" s="32"/>
      <c r="E20" s="32"/>
      <c r="F20" s="32"/>
      <c r="G20" s="32"/>
      <c r="H20" s="32"/>
      <c r="I20" s="32"/>
      <c r="J20" s="32"/>
    </row>
    <row r="21" spans="4:10" ht="15"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2:10" ht="45">
      <c r="B23" s="3" t="s">
        <v>328</v>
      </c>
      <c r="D23" s="32"/>
      <c r="E23" s="32"/>
      <c r="F23" s="32"/>
      <c r="G23" s="32"/>
      <c r="H23" s="32"/>
      <c r="I23" s="32"/>
      <c r="J23" s="32"/>
    </row>
    <row r="24" spans="1:10" ht="15">
      <c r="A24" s="17" t="s">
        <v>6</v>
      </c>
      <c r="D24" s="32"/>
      <c r="E24" s="32"/>
      <c r="F24" s="32" t="s">
        <v>7</v>
      </c>
      <c r="G24" s="32"/>
      <c r="H24" s="32"/>
      <c r="I24" s="32"/>
      <c r="J24" s="32"/>
    </row>
    <row r="25" spans="1:10" ht="15">
      <c r="A25" s="17" t="s">
        <v>8</v>
      </c>
      <c r="D25" s="32"/>
      <c r="E25" s="32"/>
      <c r="F25" s="32" t="s">
        <v>9</v>
      </c>
      <c r="G25" s="32"/>
      <c r="H25" s="32"/>
      <c r="I25" s="32"/>
      <c r="J25" s="32"/>
    </row>
    <row r="26" spans="4:10" ht="15">
      <c r="D26" s="32"/>
      <c r="E26" s="32"/>
      <c r="F26" s="32" t="s">
        <v>10</v>
      </c>
      <c r="G26" s="32"/>
      <c r="H26" s="32"/>
      <c r="I26" s="32"/>
      <c r="J26" s="32"/>
    </row>
  </sheetData>
  <sheetProtection/>
  <mergeCells count="3">
    <mergeCell ref="A1:E1"/>
    <mergeCell ref="A14:E14"/>
    <mergeCell ref="A15:J1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326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213</v>
      </c>
      <c r="C5" s="35" t="s">
        <v>130</v>
      </c>
      <c r="D5" s="36">
        <v>520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214</v>
      </c>
      <c r="C6" s="22" t="s">
        <v>130</v>
      </c>
      <c r="D6" s="38">
        <v>50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215</v>
      </c>
      <c r="C7" s="22" t="s">
        <v>217</v>
      </c>
      <c r="D7" s="18">
        <v>60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216</v>
      </c>
      <c r="C8" s="22" t="s">
        <v>218</v>
      </c>
      <c r="D8" s="18">
        <v>100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/>
      <c r="B9" s="9"/>
      <c r="C9" s="21"/>
      <c r="D9" s="18"/>
      <c r="E9" s="51"/>
      <c r="F9" s="37"/>
      <c r="G9" s="50"/>
      <c r="H9" s="41"/>
      <c r="I9" s="46"/>
      <c r="J9" s="37"/>
    </row>
    <row r="10" spans="1:10" ht="15">
      <c r="A10" s="34"/>
      <c r="B10" s="6"/>
      <c r="C10" s="14"/>
      <c r="D10" s="18"/>
      <c r="E10" s="16"/>
      <c r="F10" s="37"/>
      <c r="G10" s="27"/>
      <c r="H10" s="40"/>
      <c r="I10" s="40"/>
      <c r="J10" s="37"/>
    </row>
    <row r="11" spans="1:10" ht="24.75" customHeight="1">
      <c r="A11" s="78" t="s">
        <v>281</v>
      </c>
      <c r="B11" s="79"/>
      <c r="C11" s="79"/>
      <c r="D11" s="79"/>
      <c r="E11" s="80"/>
      <c r="F11" s="48">
        <f>SUM(F5:F10)</f>
        <v>0</v>
      </c>
      <c r="G11" s="48" t="s">
        <v>280</v>
      </c>
      <c r="H11" s="48">
        <f>SUM(H5:H10)</f>
        <v>0</v>
      </c>
      <c r="I11" s="48" t="s">
        <v>280</v>
      </c>
      <c r="J11" s="48">
        <f>SUM(J5:J10)</f>
        <v>0</v>
      </c>
    </row>
    <row r="12" spans="1:10" ht="1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5">
      <c r="A13" s="17" t="s">
        <v>11</v>
      </c>
      <c r="D13" s="32"/>
      <c r="E13" s="32"/>
      <c r="F13" s="32"/>
      <c r="G13" s="32"/>
      <c r="H13" s="32"/>
      <c r="I13" s="32"/>
      <c r="J13" s="32"/>
    </row>
    <row r="14" spans="4:10" ht="15">
      <c r="D14" s="32"/>
      <c r="E14" s="32"/>
      <c r="F14" s="32"/>
      <c r="G14" s="32"/>
      <c r="H14" s="32"/>
      <c r="I14" s="32"/>
      <c r="J14" s="32"/>
    </row>
    <row r="15" spans="1:10" ht="15">
      <c r="A15" s="17" t="s">
        <v>5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12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2:10" ht="15.75">
      <c r="B19" s="73" t="s">
        <v>336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1:10" ht="15">
      <c r="A21" s="17" t="s">
        <v>6</v>
      </c>
      <c r="D21" s="32"/>
      <c r="E21" s="32"/>
      <c r="F21" s="32" t="s">
        <v>7</v>
      </c>
      <c r="G21" s="32"/>
      <c r="H21" s="32"/>
      <c r="I21" s="32"/>
      <c r="J21" s="32"/>
    </row>
    <row r="22" spans="1:10" ht="15">
      <c r="A22" s="17" t="s">
        <v>8</v>
      </c>
      <c r="D22" s="32"/>
      <c r="E22" s="32"/>
      <c r="F22" s="32" t="s">
        <v>9</v>
      </c>
      <c r="G22" s="32"/>
      <c r="H22" s="32"/>
      <c r="I22" s="32"/>
      <c r="J22" s="32"/>
    </row>
    <row r="23" spans="4:10" ht="15">
      <c r="D23" s="32"/>
      <c r="E23" s="32"/>
      <c r="F23" s="32" t="s">
        <v>10</v>
      </c>
      <c r="G23" s="32"/>
      <c r="H23" s="32"/>
      <c r="I23" s="32"/>
      <c r="J23" s="32"/>
    </row>
  </sheetData>
  <sheetProtection/>
  <mergeCells count="3">
    <mergeCell ref="A1:E1"/>
    <mergeCell ref="A11:E11"/>
    <mergeCell ref="A12:J1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85" zoomScaleNormal="85" zoomScalePageLayoutView="0" workbookViewId="0" topLeftCell="A46">
      <selection activeCell="K68" sqref="K68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3.8515625" style="32" bestFit="1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327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291</v>
      </c>
      <c r="C5" s="35" t="s">
        <v>255</v>
      </c>
      <c r="D5" s="55">
        <v>900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219</v>
      </c>
      <c r="C6" s="22" t="s">
        <v>195</v>
      </c>
      <c r="D6" s="56">
        <v>140</v>
      </c>
      <c r="E6" s="47"/>
      <c r="F6" s="37">
        <f aca="true" t="shared" si="0" ref="F6:F56">ROUND(D6*E6,2)</f>
        <v>0</v>
      </c>
      <c r="G6" s="49"/>
      <c r="H6" s="41">
        <f aca="true" t="shared" si="1" ref="H6:H56">ROUND(F6*G6,2)</f>
        <v>0</v>
      </c>
      <c r="I6" s="46">
        <f aca="true" t="shared" si="2" ref="I6:I56">ROUND(E6+(E6*G6),2)</f>
        <v>0</v>
      </c>
      <c r="J6" s="37">
        <f aca="true" t="shared" si="3" ref="J6:J56">ROUND(F6+H6,2)</f>
        <v>0</v>
      </c>
    </row>
    <row r="7" spans="1:10" ht="15">
      <c r="A7" s="4">
        <v>3</v>
      </c>
      <c r="B7" s="2" t="s">
        <v>220</v>
      </c>
      <c r="C7" s="22" t="s">
        <v>256</v>
      </c>
      <c r="D7" s="57">
        <v>100</v>
      </c>
      <c r="E7" s="51"/>
      <c r="F7" s="37">
        <f t="shared" si="0"/>
        <v>0</v>
      </c>
      <c r="G7" s="4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291</v>
      </c>
      <c r="C8" s="22" t="s">
        <v>257</v>
      </c>
      <c r="D8" s="57">
        <v>350</v>
      </c>
      <c r="E8" s="51"/>
      <c r="F8" s="37">
        <f t="shared" si="0"/>
        <v>0</v>
      </c>
      <c r="G8" s="4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292</v>
      </c>
      <c r="C9" s="21" t="s">
        <v>255</v>
      </c>
      <c r="D9" s="57">
        <v>60</v>
      </c>
      <c r="E9" s="51"/>
      <c r="F9" s="37">
        <f t="shared" si="0"/>
        <v>0</v>
      </c>
      <c r="G9" s="4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221</v>
      </c>
      <c r="C10" s="23" t="s">
        <v>262</v>
      </c>
      <c r="D10" s="57">
        <v>150</v>
      </c>
      <c r="E10" s="51"/>
      <c r="F10" s="37">
        <f t="shared" si="0"/>
        <v>0</v>
      </c>
      <c r="G10" s="4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293</v>
      </c>
      <c r="C11" s="23" t="s">
        <v>263</v>
      </c>
      <c r="D11" s="57">
        <v>10</v>
      </c>
      <c r="E11" s="51"/>
      <c r="F11" s="37">
        <f t="shared" si="0"/>
        <v>0</v>
      </c>
      <c r="G11" s="4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222</v>
      </c>
      <c r="C12" s="23" t="s">
        <v>258</v>
      </c>
      <c r="D12" s="57">
        <v>200</v>
      </c>
      <c r="E12" s="51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294</v>
      </c>
      <c r="C13" s="14" t="s">
        <v>259</v>
      </c>
      <c r="D13" s="57">
        <v>150</v>
      </c>
      <c r="E13" s="51"/>
      <c r="F13" s="37">
        <f t="shared" si="0"/>
        <v>0</v>
      </c>
      <c r="G13" s="49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254</v>
      </c>
      <c r="C14" s="13" t="s">
        <v>264</v>
      </c>
      <c r="D14" s="57">
        <v>120</v>
      </c>
      <c r="E14" s="51"/>
      <c r="F14" s="37">
        <f t="shared" si="0"/>
        <v>0</v>
      </c>
      <c r="G14" s="49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223</v>
      </c>
      <c r="C15" s="14" t="s">
        <v>260</v>
      </c>
      <c r="D15" s="57">
        <v>350</v>
      </c>
      <c r="E15" s="51"/>
      <c r="F15" s="37">
        <f t="shared" si="0"/>
        <v>0</v>
      </c>
      <c r="G15" s="49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224</v>
      </c>
      <c r="C16" s="21" t="s">
        <v>261</v>
      </c>
      <c r="D16" s="57">
        <v>100</v>
      </c>
      <c r="E16" s="51"/>
      <c r="F16" s="37">
        <f t="shared" si="0"/>
        <v>0</v>
      </c>
      <c r="G16" s="49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225</v>
      </c>
      <c r="C17" s="21" t="s">
        <v>265</v>
      </c>
      <c r="D17" s="57">
        <v>120</v>
      </c>
      <c r="E17" s="51"/>
      <c r="F17" s="37">
        <f t="shared" si="0"/>
        <v>0</v>
      </c>
      <c r="G17" s="49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226</v>
      </c>
      <c r="C18" s="13" t="s">
        <v>266</v>
      </c>
      <c r="D18" s="57">
        <v>100</v>
      </c>
      <c r="E18" s="51"/>
      <c r="F18" s="37">
        <f t="shared" si="0"/>
        <v>0</v>
      </c>
      <c r="G18" s="49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227</v>
      </c>
      <c r="C19" s="13" t="s">
        <v>255</v>
      </c>
      <c r="D19" s="57">
        <v>600</v>
      </c>
      <c r="E19" s="51"/>
      <c r="F19" s="37">
        <f t="shared" si="0"/>
        <v>0</v>
      </c>
      <c r="G19" s="49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228</v>
      </c>
      <c r="C20" s="13" t="s">
        <v>218</v>
      </c>
      <c r="D20" s="57">
        <v>160</v>
      </c>
      <c r="E20" s="51"/>
      <c r="F20" s="37">
        <f t="shared" si="0"/>
        <v>0</v>
      </c>
      <c r="G20" s="49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229</v>
      </c>
      <c r="C21" s="13" t="s">
        <v>263</v>
      </c>
      <c r="D21" s="57">
        <v>270</v>
      </c>
      <c r="E21" s="51"/>
      <c r="F21" s="37">
        <f t="shared" si="0"/>
        <v>0</v>
      </c>
      <c r="G21" s="49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230</v>
      </c>
      <c r="C22" s="13" t="s">
        <v>263</v>
      </c>
      <c r="D22" s="57">
        <v>300</v>
      </c>
      <c r="E22" s="51"/>
      <c r="F22" s="37">
        <f t="shared" si="0"/>
        <v>0</v>
      </c>
      <c r="G22" s="49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231</v>
      </c>
      <c r="C23" s="13" t="s">
        <v>263</v>
      </c>
      <c r="D23" s="57">
        <v>50</v>
      </c>
      <c r="E23" s="16"/>
      <c r="F23" s="37">
        <f t="shared" si="0"/>
        <v>0</v>
      </c>
      <c r="G23" s="4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232</v>
      </c>
      <c r="C24" s="13" t="s">
        <v>265</v>
      </c>
      <c r="D24" s="57">
        <v>100</v>
      </c>
      <c r="E24" s="16"/>
      <c r="F24" s="37">
        <f t="shared" si="0"/>
        <v>0</v>
      </c>
      <c r="G24" s="4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233</v>
      </c>
      <c r="C25" s="13" t="s">
        <v>263</v>
      </c>
      <c r="D25" s="57">
        <v>200</v>
      </c>
      <c r="E25" s="16"/>
      <c r="F25" s="37">
        <f t="shared" si="0"/>
        <v>0</v>
      </c>
      <c r="G25" s="4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234</v>
      </c>
      <c r="C26" s="14" t="s">
        <v>263</v>
      </c>
      <c r="D26" s="57">
        <v>100</v>
      </c>
      <c r="E26" s="16"/>
      <c r="F26" s="37">
        <f t="shared" si="0"/>
        <v>0</v>
      </c>
      <c r="G26" s="49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235</v>
      </c>
      <c r="C27" s="14" t="s">
        <v>263</v>
      </c>
      <c r="D27" s="57">
        <v>50</v>
      </c>
      <c r="E27" s="16"/>
      <c r="F27" s="37">
        <f t="shared" si="0"/>
        <v>0</v>
      </c>
      <c r="G27" s="49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236</v>
      </c>
      <c r="C28" s="14" t="s">
        <v>255</v>
      </c>
      <c r="D28" s="57">
        <v>50</v>
      </c>
      <c r="E28" s="16"/>
      <c r="F28" s="37">
        <f t="shared" si="0"/>
        <v>0</v>
      </c>
      <c r="G28" s="49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237</v>
      </c>
      <c r="C29" s="14" t="s">
        <v>264</v>
      </c>
      <c r="D29" s="57">
        <v>300</v>
      </c>
      <c r="E29" s="16"/>
      <c r="F29" s="37">
        <f t="shared" si="0"/>
        <v>0</v>
      </c>
      <c r="G29" s="49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238</v>
      </c>
      <c r="C30" s="13" t="s">
        <v>263</v>
      </c>
      <c r="D30" s="57">
        <v>70</v>
      </c>
      <c r="E30" s="54"/>
      <c r="F30" s="37">
        <f t="shared" si="0"/>
        <v>0</v>
      </c>
      <c r="G30" s="49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295</v>
      </c>
      <c r="C31" s="13" t="s">
        <v>313</v>
      </c>
      <c r="D31" s="57">
        <v>30</v>
      </c>
      <c r="E31" s="54"/>
      <c r="F31" s="37">
        <f t="shared" si="0"/>
        <v>0</v>
      </c>
      <c r="G31" s="49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239</v>
      </c>
      <c r="C32" s="13" t="s">
        <v>263</v>
      </c>
      <c r="D32" s="57">
        <v>500</v>
      </c>
      <c r="E32" s="54"/>
      <c r="F32" s="37">
        <f t="shared" si="0"/>
        <v>0</v>
      </c>
      <c r="G32" s="49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222</v>
      </c>
      <c r="C33" s="24" t="s">
        <v>267</v>
      </c>
      <c r="D33" s="57">
        <v>250</v>
      </c>
      <c r="E33" s="54"/>
      <c r="F33" s="37">
        <f t="shared" si="0"/>
        <v>0</v>
      </c>
      <c r="G33" s="49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296</v>
      </c>
      <c r="C34" s="13" t="s">
        <v>268</v>
      </c>
      <c r="D34" s="57">
        <v>10000</v>
      </c>
      <c r="E34" s="54"/>
      <c r="F34" s="37">
        <f t="shared" si="0"/>
        <v>0</v>
      </c>
      <c r="G34" s="49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240</v>
      </c>
      <c r="C35" s="8" t="s">
        <v>255</v>
      </c>
      <c r="D35" s="57">
        <v>80</v>
      </c>
      <c r="E35" s="54"/>
      <c r="F35" s="37">
        <f t="shared" si="0"/>
        <v>0</v>
      </c>
      <c r="G35" s="49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241</v>
      </c>
      <c r="C36" s="13" t="s">
        <v>269</v>
      </c>
      <c r="D36" s="57">
        <v>200</v>
      </c>
      <c r="E36" s="54"/>
      <c r="F36" s="37">
        <f t="shared" si="0"/>
        <v>0</v>
      </c>
      <c r="G36" s="49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243</v>
      </c>
      <c r="C37" s="13" t="s">
        <v>263</v>
      </c>
      <c r="D37" s="57">
        <v>100</v>
      </c>
      <c r="E37" s="54"/>
      <c r="F37" s="37">
        <f t="shared" si="0"/>
        <v>0</v>
      </c>
      <c r="G37" s="49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242</v>
      </c>
      <c r="C38" s="13" t="s">
        <v>314</v>
      </c>
      <c r="D38" s="57">
        <v>50</v>
      </c>
      <c r="E38" s="54"/>
      <c r="F38" s="37">
        <f t="shared" si="0"/>
        <v>0</v>
      </c>
      <c r="G38" s="49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290</v>
      </c>
      <c r="C39" s="13" t="s">
        <v>270</v>
      </c>
      <c r="D39" s="57">
        <v>300</v>
      </c>
      <c r="E39" s="54"/>
      <c r="F39" s="37">
        <f t="shared" si="0"/>
        <v>0</v>
      </c>
      <c r="G39" s="49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226</v>
      </c>
      <c r="C40" s="13" t="s">
        <v>271</v>
      </c>
      <c r="D40" s="70">
        <v>300</v>
      </c>
      <c r="E40" s="54"/>
      <c r="F40" s="37">
        <f t="shared" si="0"/>
        <v>0</v>
      </c>
      <c r="G40" s="49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244</v>
      </c>
      <c r="C41" s="13" t="s">
        <v>272</v>
      </c>
      <c r="D41" s="70">
        <v>100</v>
      </c>
      <c r="E41" s="54"/>
      <c r="F41" s="37">
        <f t="shared" si="0"/>
        <v>0</v>
      </c>
      <c r="G41" s="49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221</v>
      </c>
      <c r="C42" s="13" t="s">
        <v>218</v>
      </c>
      <c r="D42" s="70">
        <v>140</v>
      </c>
      <c r="E42" s="54"/>
      <c r="F42" s="37">
        <f t="shared" si="0"/>
        <v>0</v>
      </c>
      <c r="G42" s="49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315</v>
      </c>
      <c r="C43" s="13" t="s">
        <v>273</v>
      </c>
      <c r="D43" s="70">
        <v>260</v>
      </c>
      <c r="E43" s="54"/>
      <c r="F43" s="37">
        <f t="shared" si="0"/>
        <v>0</v>
      </c>
      <c r="G43" s="49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5" t="s">
        <v>316</v>
      </c>
      <c r="C44" s="13" t="s">
        <v>263</v>
      </c>
      <c r="D44" s="70">
        <v>150</v>
      </c>
      <c r="E44" s="54"/>
      <c r="F44" s="37">
        <f t="shared" si="0"/>
        <v>0</v>
      </c>
      <c r="G44" s="49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245</v>
      </c>
      <c r="C45" s="13" t="s">
        <v>195</v>
      </c>
      <c r="D45" s="57">
        <v>100</v>
      </c>
      <c r="E45" s="54"/>
      <c r="F45" s="37">
        <f t="shared" si="0"/>
        <v>0</v>
      </c>
      <c r="G45" s="49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274</v>
      </c>
      <c r="C46" s="13" t="s">
        <v>255</v>
      </c>
      <c r="D46" s="57">
        <v>100</v>
      </c>
      <c r="E46" s="54"/>
      <c r="F46" s="37">
        <f t="shared" si="0"/>
        <v>0</v>
      </c>
      <c r="G46" s="49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246</v>
      </c>
      <c r="C47" s="13" t="s">
        <v>275</v>
      </c>
      <c r="D47" s="57">
        <v>50</v>
      </c>
      <c r="E47" s="54"/>
      <c r="F47" s="37">
        <f t="shared" si="0"/>
        <v>0</v>
      </c>
      <c r="G47" s="49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247</v>
      </c>
      <c r="C48" s="13" t="s">
        <v>263</v>
      </c>
      <c r="D48" s="70">
        <v>150</v>
      </c>
      <c r="E48" s="54"/>
      <c r="F48" s="37">
        <f t="shared" si="0"/>
        <v>0</v>
      </c>
      <c r="G48" s="49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248</v>
      </c>
      <c r="C49" s="13" t="s">
        <v>276</v>
      </c>
      <c r="D49" s="70">
        <v>9500</v>
      </c>
      <c r="E49" s="54"/>
      <c r="F49" s="37">
        <f t="shared" si="0"/>
        <v>0</v>
      </c>
      <c r="G49" s="49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249</v>
      </c>
      <c r="C50" s="13" t="s">
        <v>277</v>
      </c>
      <c r="D50" s="70">
        <v>600</v>
      </c>
      <c r="E50" s="54"/>
      <c r="F50" s="37">
        <f t="shared" si="0"/>
        <v>0</v>
      </c>
      <c r="G50" s="49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250</v>
      </c>
      <c r="C51" s="13" t="s">
        <v>260</v>
      </c>
      <c r="D51" s="70">
        <v>400</v>
      </c>
      <c r="E51" s="54"/>
      <c r="F51" s="37">
        <f t="shared" si="0"/>
        <v>0</v>
      </c>
      <c r="G51" s="49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5" t="s">
        <v>250</v>
      </c>
      <c r="C52" s="13" t="s">
        <v>278</v>
      </c>
      <c r="D52" s="70">
        <v>120</v>
      </c>
      <c r="E52" s="54"/>
      <c r="F52" s="37">
        <f t="shared" si="0"/>
        <v>0</v>
      </c>
      <c r="G52" s="49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251</v>
      </c>
      <c r="C53" s="13" t="s">
        <v>260</v>
      </c>
      <c r="D53" s="57">
        <v>400</v>
      </c>
      <c r="E53" s="54"/>
      <c r="F53" s="37">
        <f t="shared" si="0"/>
        <v>0</v>
      </c>
      <c r="G53" s="49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252</v>
      </c>
      <c r="C54" s="13" t="s">
        <v>209</v>
      </c>
      <c r="D54" s="57">
        <v>80</v>
      </c>
      <c r="E54" s="16"/>
      <c r="F54" s="37">
        <f t="shared" si="0"/>
        <v>0</v>
      </c>
      <c r="G54" s="50"/>
      <c r="H54" s="41">
        <f t="shared" si="1"/>
        <v>0</v>
      </c>
      <c r="I54" s="46">
        <f t="shared" si="2"/>
        <v>0</v>
      </c>
      <c r="J54" s="37">
        <f t="shared" si="3"/>
        <v>0</v>
      </c>
    </row>
    <row r="55" spans="1:10" ht="15" customHeight="1">
      <c r="A55" s="34">
        <v>51</v>
      </c>
      <c r="B55" s="6" t="s">
        <v>253</v>
      </c>
      <c r="C55" s="13" t="s">
        <v>279</v>
      </c>
      <c r="D55" s="57">
        <v>200</v>
      </c>
      <c r="E55" s="16"/>
      <c r="F55" s="37">
        <f t="shared" si="0"/>
        <v>0</v>
      </c>
      <c r="G55" s="50"/>
      <c r="H55" s="41">
        <f t="shared" si="1"/>
        <v>0</v>
      </c>
      <c r="I55" s="46">
        <f t="shared" si="2"/>
        <v>0</v>
      </c>
      <c r="J55" s="37">
        <f t="shared" si="3"/>
        <v>0</v>
      </c>
    </row>
    <row r="56" spans="1:10" ht="15">
      <c r="A56" s="4">
        <v>52</v>
      </c>
      <c r="B56" s="6" t="s">
        <v>242</v>
      </c>
      <c r="C56" s="13" t="s">
        <v>263</v>
      </c>
      <c r="D56" s="70">
        <v>50</v>
      </c>
      <c r="E56" s="26"/>
      <c r="F56" s="37">
        <f t="shared" si="0"/>
        <v>0</v>
      </c>
      <c r="G56" s="50"/>
      <c r="H56" s="41">
        <f t="shared" si="1"/>
        <v>0</v>
      </c>
      <c r="I56" s="46">
        <f t="shared" si="2"/>
        <v>0</v>
      </c>
      <c r="J56" s="37">
        <f t="shared" si="3"/>
        <v>0</v>
      </c>
    </row>
    <row r="57" spans="1:10" ht="15">
      <c r="A57" s="4"/>
      <c r="B57" s="15"/>
      <c r="C57" s="25"/>
      <c r="D57" s="31"/>
      <c r="E57" s="26"/>
      <c r="F57" s="27"/>
      <c r="G57" s="27"/>
      <c r="H57" s="40"/>
      <c r="I57" s="40"/>
      <c r="J57" s="27"/>
    </row>
    <row r="58" spans="1:10" ht="24.75" customHeight="1">
      <c r="A58" s="78" t="s">
        <v>281</v>
      </c>
      <c r="B58" s="79"/>
      <c r="C58" s="79"/>
      <c r="D58" s="79"/>
      <c r="E58" s="80"/>
      <c r="F58" s="48">
        <f>SUM(F5:F57)</f>
        <v>0</v>
      </c>
      <c r="G58" s="48" t="s">
        <v>280</v>
      </c>
      <c r="H58" s="48">
        <f>SUM(H5:H57)</f>
        <v>0</v>
      </c>
      <c r="I58" s="48" t="s">
        <v>280</v>
      </c>
      <c r="J58" s="48">
        <f>SUM(J5:J57)</f>
        <v>0</v>
      </c>
    </row>
    <row r="59" spans="1:10" ht="15">
      <c r="A59" s="77"/>
      <c r="B59" s="77"/>
      <c r="C59" s="77"/>
      <c r="D59" s="77"/>
      <c r="E59" s="77"/>
      <c r="F59" s="77"/>
      <c r="G59" s="77"/>
      <c r="H59" s="77"/>
      <c r="I59" s="77"/>
      <c r="J59" s="77"/>
    </row>
    <row r="60" spans="1:10" ht="15">
      <c r="A60" s="17" t="s">
        <v>11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5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1:10" ht="15">
      <c r="A64" s="17" t="s">
        <v>12</v>
      </c>
      <c r="D64" s="32"/>
      <c r="E64" s="32"/>
      <c r="F64" s="32"/>
      <c r="G64" s="32"/>
      <c r="H64" s="32"/>
      <c r="I64" s="32"/>
      <c r="J64" s="32"/>
    </row>
    <row r="65" spans="4:10" ht="15">
      <c r="D65" s="32"/>
      <c r="E65" s="32"/>
      <c r="F65" s="32"/>
      <c r="G65" s="32"/>
      <c r="H65" s="32"/>
      <c r="I65" s="32"/>
      <c r="J65" s="32"/>
    </row>
    <row r="66" spans="2:10" ht="15.75">
      <c r="B66" s="73" t="s">
        <v>337</v>
      </c>
      <c r="D66" s="32"/>
      <c r="E66" s="32"/>
      <c r="F66" s="32"/>
      <c r="G66" s="32"/>
      <c r="H66" s="32"/>
      <c r="I66" s="32"/>
      <c r="J66" s="32"/>
    </row>
    <row r="67" spans="4:10" ht="15">
      <c r="D67" s="32"/>
      <c r="E67" s="32"/>
      <c r="F67" s="32"/>
      <c r="G67" s="32"/>
      <c r="H67" s="32"/>
      <c r="I67" s="32"/>
      <c r="J67" s="32"/>
    </row>
    <row r="68" spans="1:10" ht="15">
      <c r="A68" s="17" t="s">
        <v>6</v>
      </c>
      <c r="D68" s="32"/>
      <c r="E68" s="32"/>
      <c r="F68" s="32" t="s">
        <v>7</v>
      </c>
      <c r="G68" s="32"/>
      <c r="H68" s="32"/>
      <c r="I68" s="32"/>
      <c r="J68" s="32"/>
    </row>
    <row r="69" spans="1:10" ht="15">
      <c r="A69" s="17" t="s">
        <v>8</v>
      </c>
      <c r="D69" s="32"/>
      <c r="E69" s="32"/>
      <c r="F69" s="32" t="s">
        <v>9</v>
      </c>
      <c r="G69" s="32"/>
      <c r="H69" s="32"/>
      <c r="I69" s="32"/>
      <c r="J69" s="32"/>
    </row>
    <row r="70" spans="4:10" ht="15">
      <c r="D70" s="32"/>
      <c r="E70" s="32"/>
      <c r="F70" s="32" t="s">
        <v>10</v>
      </c>
      <c r="G70" s="32"/>
      <c r="H70" s="32"/>
      <c r="I70" s="32"/>
      <c r="J70" s="32"/>
    </row>
  </sheetData>
  <sheetProtection/>
  <mergeCells count="3">
    <mergeCell ref="A1:E1"/>
    <mergeCell ref="A58:E58"/>
    <mergeCell ref="A59:J5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zoomScalePageLayoutView="0" workbookViewId="0" topLeftCell="A10">
      <selection activeCell="D30" sqref="D3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318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20</v>
      </c>
      <c r="C5" s="35" t="s">
        <v>18</v>
      </c>
      <c r="D5" s="36">
        <v>35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19</v>
      </c>
      <c r="C6" s="22" t="s">
        <v>18</v>
      </c>
      <c r="D6" s="38">
        <v>40</v>
      </c>
      <c r="E6" s="47"/>
      <c r="F6" s="37">
        <f aca="true" t="shared" si="0" ref="F6:F18">ROUND(D6*E6,2)</f>
        <v>0</v>
      </c>
      <c r="G6" s="49"/>
      <c r="H6" s="41">
        <f aca="true" t="shared" si="1" ref="H6:H18">ROUND(F6*G6,2)</f>
        <v>0</v>
      </c>
      <c r="I6" s="46">
        <f aca="true" t="shared" si="2" ref="I6:I18">ROUND(E6+(E6*G6),2)</f>
        <v>0</v>
      </c>
      <c r="J6" s="37">
        <f aca="true" t="shared" si="3" ref="J6:J18">ROUND(F6+H6,2)</f>
        <v>0</v>
      </c>
    </row>
    <row r="7" spans="1:10" ht="15">
      <c r="A7" s="4">
        <v>3</v>
      </c>
      <c r="B7" s="2" t="s">
        <v>21</v>
      </c>
      <c r="C7" s="22" t="s">
        <v>18</v>
      </c>
      <c r="D7" s="18">
        <v>120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285</v>
      </c>
      <c r="C8" s="22" t="s">
        <v>18</v>
      </c>
      <c r="D8" s="18">
        <v>60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286</v>
      </c>
      <c r="C9" s="21" t="s">
        <v>18</v>
      </c>
      <c r="D9" s="18">
        <v>120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23</v>
      </c>
      <c r="C10" s="23" t="s">
        <v>18</v>
      </c>
      <c r="D10" s="18">
        <v>35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22</v>
      </c>
      <c r="C11" s="23" t="s">
        <v>18</v>
      </c>
      <c r="D11" s="18">
        <v>35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287</v>
      </c>
      <c r="C12" s="23" t="s">
        <v>18</v>
      </c>
      <c r="D12" s="18">
        <v>50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29</v>
      </c>
      <c r="C13" s="14" t="s">
        <v>18</v>
      </c>
      <c r="D13" s="18">
        <v>35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26</v>
      </c>
      <c r="C14" s="13" t="s">
        <v>18</v>
      </c>
      <c r="D14" s="18">
        <v>35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27</v>
      </c>
      <c r="C15" s="14" t="s">
        <v>18</v>
      </c>
      <c r="D15" s="18">
        <v>35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25</v>
      </c>
      <c r="C16" s="21" t="s">
        <v>18</v>
      </c>
      <c r="D16" s="18">
        <v>35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24</v>
      </c>
      <c r="C17" s="21" t="s">
        <v>18</v>
      </c>
      <c r="D17" s="18">
        <v>35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28</v>
      </c>
      <c r="C18" s="13" t="s">
        <v>18</v>
      </c>
      <c r="D18" s="18">
        <v>45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/>
      <c r="B19" s="6"/>
      <c r="C19" s="13"/>
      <c r="D19" s="18"/>
      <c r="E19" s="51"/>
      <c r="F19" s="37"/>
      <c r="G19" s="50"/>
      <c r="H19" s="41"/>
      <c r="I19" s="46"/>
      <c r="J19" s="37"/>
    </row>
    <row r="20" spans="1:10" ht="15" customHeight="1">
      <c r="A20" s="34"/>
      <c r="B20" s="6"/>
      <c r="C20" s="13"/>
      <c r="D20" s="18"/>
      <c r="E20" s="51"/>
      <c r="F20" s="37"/>
      <c r="G20" s="50"/>
      <c r="H20" s="41"/>
      <c r="I20" s="46"/>
      <c r="J20" s="37"/>
    </row>
    <row r="21" spans="1:10" ht="24.75" customHeight="1">
      <c r="A21" s="78" t="s">
        <v>281</v>
      </c>
      <c r="B21" s="79"/>
      <c r="C21" s="79"/>
      <c r="D21" s="79"/>
      <c r="E21" s="80"/>
      <c r="F21" s="48">
        <f>SUM(F5:F20)</f>
        <v>0</v>
      </c>
      <c r="G21" s="48" t="s">
        <v>280</v>
      </c>
      <c r="H21" s="48">
        <f>SUM(H5:H20)</f>
        <v>0</v>
      </c>
      <c r="I21" s="48" t="s">
        <v>280</v>
      </c>
      <c r="J21" s="48">
        <f>SUM(J5:J20)</f>
        <v>0</v>
      </c>
    </row>
    <row r="22" spans="1:10" ht="1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5">
      <c r="A23" s="17" t="s">
        <v>11</v>
      </c>
      <c r="D23" s="32"/>
      <c r="E23" s="32"/>
      <c r="F23" s="32"/>
      <c r="G23" s="32"/>
      <c r="H23" s="32"/>
      <c r="I23" s="32"/>
      <c r="J23" s="32"/>
    </row>
    <row r="24" spans="4:10" ht="15">
      <c r="D24" s="32"/>
      <c r="E24" s="32"/>
      <c r="F24" s="32"/>
      <c r="G24" s="32"/>
      <c r="H24" s="32"/>
      <c r="I24" s="32"/>
      <c r="J24" s="32"/>
    </row>
    <row r="25" spans="1:10" ht="15">
      <c r="A25" s="17" t="s">
        <v>5</v>
      </c>
      <c r="D25" s="32"/>
      <c r="E25" s="32"/>
      <c r="F25" s="32"/>
      <c r="G25" s="32"/>
      <c r="H25" s="32"/>
      <c r="I25" s="32"/>
      <c r="J25" s="32"/>
    </row>
    <row r="26" spans="4:10" ht="15">
      <c r="D26" s="32"/>
      <c r="E26" s="32"/>
      <c r="F26" s="32"/>
      <c r="G26" s="32"/>
      <c r="H26" s="32"/>
      <c r="I26" s="32"/>
      <c r="J26" s="32"/>
    </row>
    <row r="27" spans="1:10" ht="15">
      <c r="A27" s="17" t="s">
        <v>12</v>
      </c>
      <c r="D27" s="32"/>
      <c r="E27" s="32"/>
      <c r="F27" s="32"/>
      <c r="G27" s="32"/>
      <c r="H27" s="32"/>
      <c r="I27" s="32"/>
      <c r="J27" s="32"/>
    </row>
    <row r="28" spans="4:10" ht="15">
      <c r="D28" s="32"/>
      <c r="E28" s="32"/>
      <c r="F28" s="32"/>
      <c r="G28" s="32"/>
      <c r="H28" s="32"/>
      <c r="I28" s="32"/>
      <c r="J28" s="32"/>
    </row>
    <row r="29" spans="2:10" ht="15.75">
      <c r="B29" s="74"/>
      <c r="D29" s="32"/>
      <c r="E29" s="32"/>
      <c r="F29" s="32"/>
      <c r="G29" s="32"/>
      <c r="H29" s="32"/>
      <c r="I29" s="32"/>
      <c r="J29" s="32"/>
    </row>
    <row r="30" spans="2:10" ht="15.75">
      <c r="B30" s="72" t="s">
        <v>329</v>
      </c>
      <c r="D30" s="32"/>
      <c r="E30" s="32"/>
      <c r="F30" s="32"/>
      <c r="G30" s="32"/>
      <c r="H30" s="32"/>
      <c r="I30" s="32"/>
      <c r="J30" s="32"/>
    </row>
    <row r="31" spans="1:10" ht="15">
      <c r="A31" s="17" t="s">
        <v>6</v>
      </c>
      <c r="D31" s="32"/>
      <c r="E31" s="32"/>
      <c r="F31" s="32" t="s">
        <v>7</v>
      </c>
      <c r="G31" s="32"/>
      <c r="H31" s="32"/>
      <c r="I31" s="32"/>
      <c r="J31" s="32"/>
    </row>
    <row r="32" spans="1:10" ht="15">
      <c r="A32" s="17" t="s">
        <v>8</v>
      </c>
      <c r="D32" s="32"/>
      <c r="E32" s="32"/>
      <c r="F32" s="32" t="s">
        <v>9</v>
      </c>
      <c r="G32" s="32"/>
      <c r="H32" s="32"/>
      <c r="I32" s="32"/>
      <c r="J32" s="32"/>
    </row>
    <row r="33" spans="4:10" ht="15">
      <c r="D33" s="32"/>
      <c r="E33" s="32"/>
      <c r="F33" s="32" t="s">
        <v>10</v>
      </c>
      <c r="G33" s="32"/>
      <c r="H33" s="32"/>
      <c r="I33" s="32"/>
      <c r="J33" s="32"/>
    </row>
  </sheetData>
  <sheetProtection/>
  <mergeCells count="3">
    <mergeCell ref="A1:E1"/>
    <mergeCell ref="A21:E21"/>
    <mergeCell ref="A22:J22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85" zoomScaleNormal="85" zoomScalePageLayoutView="0" workbookViewId="0" topLeftCell="A40">
      <selection activeCell="G54" sqref="G54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319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36</v>
      </c>
      <c r="C5" s="35" t="s">
        <v>18</v>
      </c>
      <c r="D5" s="55">
        <v>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37</v>
      </c>
      <c r="C6" s="22" t="s">
        <v>18</v>
      </c>
      <c r="D6" s="56">
        <v>550</v>
      </c>
      <c r="E6" s="47"/>
      <c r="F6" s="37">
        <f aca="true" t="shared" si="0" ref="F6:F54">ROUND(D6*E6,2)</f>
        <v>0</v>
      </c>
      <c r="G6" s="45"/>
      <c r="H6" s="41">
        <f aca="true" t="shared" si="1" ref="H6:H54">ROUND(F6*G6,2)</f>
        <v>0</v>
      </c>
      <c r="I6" s="46">
        <f aca="true" t="shared" si="2" ref="I6:I54">ROUND(E6+(E6*G6),2)</f>
        <v>0</v>
      </c>
      <c r="J6" s="37">
        <f aca="true" t="shared" si="3" ref="J6:J54">ROUND(F6+H6,2)</f>
        <v>0</v>
      </c>
    </row>
    <row r="7" spans="1:10" ht="15">
      <c r="A7" s="4">
        <v>3</v>
      </c>
      <c r="B7" s="2" t="s">
        <v>38</v>
      </c>
      <c r="C7" s="22" t="s">
        <v>18</v>
      </c>
      <c r="D7" s="57">
        <v>600</v>
      </c>
      <c r="E7" s="51"/>
      <c r="F7" s="37">
        <f t="shared" si="0"/>
        <v>0</v>
      </c>
      <c r="G7" s="45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39</v>
      </c>
      <c r="C8" s="22" t="s">
        <v>18</v>
      </c>
      <c r="D8" s="57">
        <v>350</v>
      </c>
      <c r="E8" s="51"/>
      <c r="F8" s="37">
        <f t="shared" si="0"/>
        <v>0</v>
      </c>
      <c r="G8" s="45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40</v>
      </c>
      <c r="C9" s="21" t="s">
        <v>18</v>
      </c>
      <c r="D9" s="57">
        <v>350</v>
      </c>
      <c r="E9" s="51"/>
      <c r="F9" s="37">
        <f t="shared" si="0"/>
        <v>0</v>
      </c>
      <c r="G9" s="45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41</v>
      </c>
      <c r="C10" s="23" t="s">
        <v>18</v>
      </c>
      <c r="D10" s="57">
        <v>50</v>
      </c>
      <c r="E10" s="51"/>
      <c r="F10" s="37">
        <f t="shared" si="0"/>
        <v>0</v>
      </c>
      <c r="G10" s="45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42</v>
      </c>
      <c r="C11" s="23" t="s">
        <v>18</v>
      </c>
      <c r="D11" s="57">
        <v>9200</v>
      </c>
      <c r="E11" s="51"/>
      <c r="F11" s="37">
        <f t="shared" si="0"/>
        <v>0</v>
      </c>
      <c r="G11" s="45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43</v>
      </c>
      <c r="C12" s="23" t="s">
        <v>18</v>
      </c>
      <c r="D12" s="57">
        <v>800</v>
      </c>
      <c r="E12" s="51"/>
      <c r="F12" s="37">
        <f t="shared" si="0"/>
        <v>0</v>
      </c>
      <c r="G12" s="45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282</v>
      </c>
      <c r="C13" s="14" t="s">
        <v>18</v>
      </c>
      <c r="D13" s="57">
        <v>300</v>
      </c>
      <c r="E13" s="51"/>
      <c r="F13" s="37">
        <f t="shared" si="0"/>
        <v>0</v>
      </c>
      <c r="G13" s="45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44</v>
      </c>
      <c r="C14" s="13" t="s">
        <v>18</v>
      </c>
      <c r="D14" s="57">
        <v>160</v>
      </c>
      <c r="E14" s="51"/>
      <c r="F14" s="37">
        <f t="shared" si="0"/>
        <v>0</v>
      </c>
      <c r="G14" s="45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45</v>
      </c>
      <c r="C15" s="14" t="s">
        <v>18</v>
      </c>
      <c r="D15" s="57">
        <v>380</v>
      </c>
      <c r="E15" s="51"/>
      <c r="F15" s="37">
        <f t="shared" si="0"/>
        <v>0</v>
      </c>
      <c r="G15" s="45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46</v>
      </c>
      <c r="C16" s="21" t="s">
        <v>18</v>
      </c>
      <c r="D16" s="57">
        <v>250</v>
      </c>
      <c r="E16" s="51"/>
      <c r="F16" s="37">
        <f t="shared" si="0"/>
        <v>0</v>
      </c>
      <c r="G16" s="45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47</v>
      </c>
      <c r="C17" s="21" t="s">
        <v>18</v>
      </c>
      <c r="D17" s="57">
        <v>1000</v>
      </c>
      <c r="E17" s="51"/>
      <c r="F17" s="37">
        <f t="shared" si="0"/>
        <v>0</v>
      </c>
      <c r="G17" s="45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49</v>
      </c>
      <c r="C18" s="13" t="s">
        <v>18</v>
      </c>
      <c r="D18" s="57">
        <v>500</v>
      </c>
      <c r="E18" s="51"/>
      <c r="F18" s="37">
        <f t="shared" si="0"/>
        <v>0</v>
      </c>
      <c r="G18" s="45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48</v>
      </c>
      <c r="C19" s="13" t="s">
        <v>18</v>
      </c>
      <c r="D19" s="57">
        <v>1000</v>
      </c>
      <c r="E19" s="51"/>
      <c r="F19" s="37">
        <f t="shared" si="0"/>
        <v>0</v>
      </c>
      <c r="G19" s="45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50</v>
      </c>
      <c r="C20" s="13" t="s">
        <v>18</v>
      </c>
      <c r="D20" s="57">
        <v>2100</v>
      </c>
      <c r="E20" s="51"/>
      <c r="F20" s="37">
        <f t="shared" si="0"/>
        <v>0</v>
      </c>
      <c r="G20" s="45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51</v>
      </c>
      <c r="C21" s="13" t="s">
        <v>18</v>
      </c>
      <c r="D21" s="57">
        <v>100</v>
      </c>
      <c r="E21" s="51"/>
      <c r="F21" s="37">
        <f t="shared" si="0"/>
        <v>0</v>
      </c>
      <c r="G21" s="45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52</v>
      </c>
      <c r="C22" s="13" t="s">
        <v>18</v>
      </c>
      <c r="D22" s="57">
        <v>600</v>
      </c>
      <c r="E22" s="51"/>
      <c r="F22" s="37">
        <f t="shared" si="0"/>
        <v>0</v>
      </c>
      <c r="G22" s="45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53</v>
      </c>
      <c r="C23" s="13" t="s">
        <v>82</v>
      </c>
      <c r="D23" s="57">
        <v>400</v>
      </c>
      <c r="E23" s="16"/>
      <c r="F23" s="37">
        <f t="shared" si="0"/>
        <v>0</v>
      </c>
      <c r="G23" s="45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54</v>
      </c>
      <c r="C24" s="13" t="s">
        <v>82</v>
      </c>
      <c r="D24" s="57">
        <v>450</v>
      </c>
      <c r="E24" s="16"/>
      <c r="F24" s="37">
        <f t="shared" si="0"/>
        <v>0</v>
      </c>
      <c r="G24" s="45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55</v>
      </c>
      <c r="C25" s="13" t="s">
        <v>82</v>
      </c>
      <c r="D25" s="57">
        <v>800</v>
      </c>
      <c r="E25" s="16"/>
      <c r="F25" s="37">
        <f t="shared" si="0"/>
        <v>0</v>
      </c>
      <c r="G25" s="45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56</v>
      </c>
      <c r="C26" s="14" t="s">
        <v>82</v>
      </c>
      <c r="D26" s="57">
        <v>150</v>
      </c>
      <c r="E26" s="16"/>
      <c r="F26" s="37">
        <f t="shared" si="0"/>
        <v>0</v>
      </c>
      <c r="G26" s="45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284</v>
      </c>
      <c r="C27" s="14" t="s">
        <v>18</v>
      </c>
      <c r="D27" s="57">
        <v>150</v>
      </c>
      <c r="E27" s="16"/>
      <c r="F27" s="37">
        <f t="shared" si="0"/>
        <v>0</v>
      </c>
      <c r="G27" s="45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57</v>
      </c>
      <c r="C28" s="14" t="s">
        <v>18</v>
      </c>
      <c r="D28" s="57">
        <v>400</v>
      </c>
      <c r="E28" s="16"/>
      <c r="F28" s="37">
        <f t="shared" si="0"/>
        <v>0</v>
      </c>
      <c r="G28" s="45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58</v>
      </c>
      <c r="C29" s="14" t="s">
        <v>18</v>
      </c>
      <c r="D29" s="57">
        <v>20</v>
      </c>
      <c r="E29" s="16"/>
      <c r="F29" s="37">
        <f t="shared" si="0"/>
        <v>0</v>
      </c>
      <c r="G29" s="45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59</v>
      </c>
      <c r="C30" s="13" t="s">
        <v>18</v>
      </c>
      <c r="D30" s="57">
        <v>100</v>
      </c>
      <c r="E30" s="54"/>
      <c r="F30" s="37">
        <f t="shared" si="0"/>
        <v>0</v>
      </c>
      <c r="G30" s="45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60</v>
      </c>
      <c r="C31" s="13" t="s">
        <v>18</v>
      </c>
      <c r="D31" s="57">
        <v>150</v>
      </c>
      <c r="E31" s="54"/>
      <c r="F31" s="37">
        <f t="shared" si="0"/>
        <v>0</v>
      </c>
      <c r="G31" s="45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61</v>
      </c>
      <c r="C32" s="13" t="s">
        <v>18</v>
      </c>
      <c r="D32" s="57">
        <v>400</v>
      </c>
      <c r="E32" s="54"/>
      <c r="F32" s="37">
        <f t="shared" si="0"/>
        <v>0</v>
      </c>
      <c r="G32" s="45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62</v>
      </c>
      <c r="C33" s="24" t="s">
        <v>18</v>
      </c>
      <c r="D33" s="57">
        <v>200</v>
      </c>
      <c r="E33" s="54"/>
      <c r="F33" s="37">
        <f t="shared" si="0"/>
        <v>0</v>
      </c>
      <c r="G33" s="45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63</v>
      </c>
      <c r="C34" s="13" t="s">
        <v>18</v>
      </c>
      <c r="D34" s="57">
        <v>100</v>
      </c>
      <c r="E34" s="54"/>
      <c r="F34" s="37">
        <f t="shared" si="0"/>
        <v>0</v>
      </c>
      <c r="G34" s="45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64</v>
      </c>
      <c r="C35" s="8" t="s">
        <v>18</v>
      </c>
      <c r="D35" s="57">
        <v>350</v>
      </c>
      <c r="E35" s="54"/>
      <c r="F35" s="37">
        <f t="shared" si="0"/>
        <v>0</v>
      </c>
      <c r="G35" s="45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65</v>
      </c>
      <c r="C36" s="13" t="s">
        <v>18</v>
      </c>
      <c r="D36" s="57">
        <v>150</v>
      </c>
      <c r="E36" s="54"/>
      <c r="F36" s="37">
        <f t="shared" si="0"/>
        <v>0</v>
      </c>
      <c r="G36" s="45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66</v>
      </c>
      <c r="C37" s="13" t="s">
        <v>18</v>
      </c>
      <c r="D37" s="57">
        <v>550</v>
      </c>
      <c r="E37" s="54"/>
      <c r="F37" s="37">
        <f t="shared" si="0"/>
        <v>0</v>
      </c>
      <c r="G37" s="45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67</v>
      </c>
      <c r="C38" s="13" t="s">
        <v>18</v>
      </c>
      <c r="D38" s="57">
        <v>800</v>
      </c>
      <c r="E38" s="54"/>
      <c r="F38" s="37">
        <f t="shared" si="0"/>
        <v>0</v>
      </c>
      <c r="G38" s="45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68</v>
      </c>
      <c r="C39" s="13" t="s">
        <v>18</v>
      </c>
      <c r="D39" s="57">
        <v>100</v>
      </c>
      <c r="E39" s="54"/>
      <c r="F39" s="37">
        <f t="shared" si="0"/>
        <v>0</v>
      </c>
      <c r="G39" s="45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69</v>
      </c>
      <c r="C40" s="13" t="s">
        <v>18</v>
      </c>
      <c r="D40" s="70">
        <v>200</v>
      </c>
      <c r="E40" s="54"/>
      <c r="F40" s="37">
        <f t="shared" si="0"/>
        <v>0</v>
      </c>
      <c r="G40" s="45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70</v>
      </c>
      <c r="C41" s="13" t="s">
        <v>18</v>
      </c>
      <c r="D41" s="70">
        <v>200</v>
      </c>
      <c r="E41" s="54"/>
      <c r="F41" s="37">
        <f t="shared" si="0"/>
        <v>0</v>
      </c>
      <c r="G41" s="45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71</v>
      </c>
      <c r="C42" s="13" t="s">
        <v>82</v>
      </c>
      <c r="D42" s="70">
        <v>700</v>
      </c>
      <c r="E42" s="54"/>
      <c r="F42" s="37">
        <f t="shared" si="0"/>
        <v>0</v>
      </c>
      <c r="G42" s="45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72</v>
      </c>
      <c r="C43" s="43" t="s">
        <v>83</v>
      </c>
      <c r="D43" s="71">
        <v>300</v>
      </c>
      <c r="E43" s="54"/>
      <c r="F43" s="37">
        <f t="shared" si="0"/>
        <v>0</v>
      </c>
      <c r="G43" s="45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6" t="s">
        <v>73</v>
      </c>
      <c r="C44" s="43" t="s">
        <v>83</v>
      </c>
      <c r="D44" s="71">
        <v>300</v>
      </c>
      <c r="E44" s="54"/>
      <c r="F44" s="37">
        <f t="shared" si="0"/>
        <v>0</v>
      </c>
      <c r="G44" s="45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74</v>
      </c>
      <c r="C45" s="43" t="s">
        <v>18</v>
      </c>
      <c r="D45" s="71">
        <v>1000</v>
      </c>
      <c r="E45" s="54"/>
      <c r="F45" s="37">
        <f t="shared" si="0"/>
        <v>0</v>
      </c>
      <c r="G45" s="45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75</v>
      </c>
      <c r="C46" s="43" t="s">
        <v>18</v>
      </c>
      <c r="D46" s="71">
        <v>100</v>
      </c>
      <c r="E46" s="54"/>
      <c r="F46" s="37">
        <f t="shared" si="0"/>
        <v>0</v>
      </c>
      <c r="G46" s="45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76</v>
      </c>
      <c r="C47" s="43" t="s">
        <v>18</v>
      </c>
      <c r="D47" s="71">
        <v>10</v>
      </c>
      <c r="E47" s="54"/>
      <c r="F47" s="37">
        <f t="shared" si="0"/>
        <v>0</v>
      </c>
      <c r="G47" s="45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77</v>
      </c>
      <c r="C48" s="43" t="s">
        <v>18</v>
      </c>
      <c r="D48" s="71">
        <v>10</v>
      </c>
      <c r="E48" s="54"/>
      <c r="F48" s="37">
        <f t="shared" si="0"/>
        <v>0</v>
      </c>
      <c r="G48" s="45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78</v>
      </c>
      <c r="C49" s="43" t="s">
        <v>18</v>
      </c>
      <c r="D49" s="71">
        <v>10</v>
      </c>
      <c r="E49" s="54"/>
      <c r="F49" s="37">
        <f t="shared" si="0"/>
        <v>0</v>
      </c>
      <c r="G49" s="45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79</v>
      </c>
      <c r="C50" s="43" t="s">
        <v>18</v>
      </c>
      <c r="D50" s="71">
        <v>10</v>
      </c>
      <c r="E50" s="54"/>
      <c r="F50" s="37">
        <f t="shared" si="0"/>
        <v>0</v>
      </c>
      <c r="G50" s="45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80</v>
      </c>
      <c r="C51" s="43" t="s">
        <v>18</v>
      </c>
      <c r="D51" s="71">
        <v>10</v>
      </c>
      <c r="E51" s="54"/>
      <c r="F51" s="37">
        <f t="shared" si="0"/>
        <v>0</v>
      </c>
      <c r="G51" s="45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6" t="s">
        <v>81</v>
      </c>
      <c r="C52" s="43" t="s">
        <v>18</v>
      </c>
      <c r="D52" s="71">
        <v>10</v>
      </c>
      <c r="E52" s="54"/>
      <c r="F52" s="37">
        <f t="shared" si="0"/>
        <v>0</v>
      </c>
      <c r="G52" s="45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84</v>
      </c>
      <c r="C53" s="13" t="s">
        <v>18</v>
      </c>
      <c r="D53" s="70">
        <v>200</v>
      </c>
      <c r="E53" s="54"/>
      <c r="F53" s="37">
        <f t="shared" si="0"/>
        <v>0</v>
      </c>
      <c r="G53" s="45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339</v>
      </c>
      <c r="C54" s="13" t="s">
        <v>18</v>
      </c>
      <c r="D54" s="18">
        <v>110</v>
      </c>
      <c r="E54" s="16"/>
      <c r="F54" s="27">
        <f t="shared" si="0"/>
        <v>0</v>
      </c>
      <c r="G54" s="27"/>
      <c r="H54" s="40">
        <f t="shared" si="1"/>
        <v>0</v>
      </c>
      <c r="I54" s="46">
        <f t="shared" si="2"/>
        <v>0</v>
      </c>
      <c r="J54" s="27">
        <f t="shared" si="3"/>
        <v>0</v>
      </c>
    </row>
    <row r="55" spans="1:10" ht="15" customHeight="1">
      <c r="A55" s="4"/>
      <c r="B55" s="6"/>
      <c r="C55" s="13"/>
      <c r="D55" s="18"/>
      <c r="E55" s="16"/>
      <c r="F55" s="27"/>
      <c r="G55" s="27"/>
      <c r="H55" s="40"/>
      <c r="I55" s="40"/>
      <c r="J55" s="27"/>
    </row>
    <row r="56" spans="1:10" ht="24.75" customHeight="1">
      <c r="A56" s="78" t="s">
        <v>281</v>
      </c>
      <c r="B56" s="79"/>
      <c r="C56" s="79"/>
      <c r="D56" s="79"/>
      <c r="E56" s="80"/>
      <c r="F56" s="48">
        <f>SUM(F5:F55)</f>
        <v>0</v>
      </c>
      <c r="G56" s="48" t="s">
        <v>280</v>
      </c>
      <c r="H56" s="48">
        <f>SUM(H5:H55)</f>
        <v>0</v>
      </c>
      <c r="I56" s="48" t="s">
        <v>280</v>
      </c>
      <c r="J56" s="48">
        <f>SUM(J5:J55)</f>
        <v>0</v>
      </c>
    </row>
    <row r="57" spans="1:10" ht="15">
      <c r="A57" s="77"/>
      <c r="B57" s="77"/>
      <c r="C57" s="77"/>
      <c r="D57" s="77"/>
      <c r="E57" s="77"/>
      <c r="F57" s="77"/>
      <c r="G57" s="77"/>
      <c r="H57" s="77"/>
      <c r="I57" s="77"/>
      <c r="J57" s="77"/>
    </row>
    <row r="58" spans="1:10" ht="15">
      <c r="A58" s="17" t="s">
        <v>11</v>
      </c>
      <c r="D58" s="32"/>
      <c r="E58" s="32"/>
      <c r="F58" s="32"/>
      <c r="G58" s="32"/>
      <c r="H58" s="32"/>
      <c r="I58" s="32"/>
      <c r="J58" s="32"/>
    </row>
    <row r="59" spans="4:10" ht="15">
      <c r="D59" s="32"/>
      <c r="E59" s="32"/>
      <c r="F59" s="32"/>
      <c r="G59" s="32"/>
      <c r="H59" s="32"/>
      <c r="I59" s="32"/>
      <c r="J59" s="32"/>
    </row>
    <row r="60" spans="1:10" ht="15">
      <c r="A60" s="17" t="s">
        <v>5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12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2:10" ht="15.75">
      <c r="B64" s="74"/>
      <c r="D64" s="32"/>
      <c r="E64" s="32"/>
      <c r="F64" s="32"/>
      <c r="G64" s="32"/>
      <c r="H64" s="32"/>
      <c r="I64" s="32"/>
      <c r="J64" s="32"/>
    </row>
    <row r="65" spans="2:10" ht="15.75">
      <c r="B65" s="73" t="s">
        <v>330</v>
      </c>
      <c r="D65" s="32"/>
      <c r="E65" s="32"/>
      <c r="F65" s="32"/>
      <c r="G65" s="32"/>
      <c r="H65" s="32"/>
      <c r="I65" s="32"/>
      <c r="J65" s="32"/>
    </row>
    <row r="66" spans="1:10" ht="15">
      <c r="A66" s="17" t="s">
        <v>6</v>
      </c>
      <c r="D66" s="32"/>
      <c r="E66" s="32"/>
      <c r="F66" s="32" t="s">
        <v>7</v>
      </c>
      <c r="G66" s="32"/>
      <c r="H66" s="32"/>
      <c r="I66" s="32"/>
      <c r="J66" s="32"/>
    </row>
    <row r="67" spans="1:10" ht="15">
      <c r="A67" s="17" t="s">
        <v>8</v>
      </c>
      <c r="D67" s="32"/>
      <c r="E67" s="32"/>
      <c r="F67" s="32" t="s">
        <v>9</v>
      </c>
      <c r="G67" s="32"/>
      <c r="H67" s="32"/>
      <c r="I67" s="32"/>
      <c r="J67" s="32"/>
    </row>
    <row r="68" spans="4:10" ht="15">
      <c r="D68" s="32"/>
      <c r="E68" s="32"/>
      <c r="F68" s="32" t="s">
        <v>10</v>
      </c>
      <c r="G68" s="32"/>
      <c r="H68" s="32"/>
      <c r="I68" s="32"/>
      <c r="J68" s="32"/>
    </row>
  </sheetData>
  <sheetProtection/>
  <mergeCells count="3">
    <mergeCell ref="A1:E1"/>
    <mergeCell ref="A56:E56"/>
    <mergeCell ref="A57:J57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PageLayoutView="0" workbookViewId="0" topLeftCell="A1">
      <selection activeCell="D19" sqref="D1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2.8515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320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85</v>
      </c>
      <c r="C5" s="35" t="s">
        <v>101</v>
      </c>
      <c r="D5" s="55">
        <v>1000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86</v>
      </c>
      <c r="C6" s="22" t="s">
        <v>102</v>
      </c>
      <c r="D6" s="56">
        <v>1600</v>
      </c>
      <c r="E6" s="47"/>
      <c r="F6" s="37">
        <f aca="true" t="shared" si="0" ref="F6:F20">ROUND(D6*E6,2)</f>
        <v>0</v>
      </c>
      <c r="G6" s="49"/>
      <c r="H6" s="41">
        <f aca="true" t="shared" si="1" ref="H6:H20">ROUND(F6*G6,2)</f>
        <v>0</v>
      </c>
      <c r="I6" s="46">
        <f aca="true" t="shared" si="2" ref="I6:I20">ROUND(E6+(E6*G6),2)</f>
        <v>0</v>
      </c>
      <c r="J6" s="37">
        <f aca="true" t="shared" si="3" ref="J6:J20">ROUND(F6+H6,2)</f>
        <v>0</v>
      </c>
    </row>
    <row r="7" spans="1:10" ht="15">
      <c r="A7" s="4">
        <v>3</v>
      </c>
      <c r="B7" s="2" t="s">
        <v>87</v>
      </c>
      <c r="C7" s="22" t="s">
        <v>103</v>
      </c>
      <c r="D7" s="57">
        <v>3300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88</v>
      </c>
      <c r="C8" s="22" t="s">
        <v>104</v>
      </c>
      <c r="D8" s="57">
        <v>1500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89</v>
      </c>
      <c r="C9" s="21" t="s">
        <v>105</v>
      </c>
      <c r="D9" s="57">
        <v>6400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90</v>
      </c>
      <c r="C10" s="23" t="s">
        <v>106</v>
      </c>
      <c r="D10" s="57">
        <v>300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91</v>
      </c>
      <c r="C11" s="23" t="s">
        <v>106</v>
      </c>
      <c r="D11" s="57">
        <v>300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92</v>
      </c>
      <c r="C12" s="23" t="s">
        <v>107</v>
      </c>
      <c r="D12" s="57">
        <v>2700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93</v>
      </c>
      <c r="C13" s="14" t="s">
        <v>18</v>
      </c>
      <c r="D13" s="57">
        <v>60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94</v>
      </c>
      <c r="C14" s="13" t="s">
        <v>108</v>
      </c>
      <c r="D14" s="57">
        <v>10000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95</v>
      </c>
      <c r="C15" s="14" t="s">
        <v>18</v>
      </c>
      <c r="D15" s="57">
        <v>180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96</v>
      </c>
      <c r="C16" s="21" t="s">
        <v>18</v>
      </c>
      <c r="D16" s="57">
        <v>120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97</v>
      </c>
      <c r="C17" s="21" t="s">
        <v>109</v>
      </c>
      <c r="D17" s="57">
        <v>300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98</v>
      </c>
      <c r="C18" s="13" t="s">
        <v>110</v>
      </c>
      <c r="D18" s="57">
        <v>300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99</v>
      </c>
      <c r="C19" s="13" t="s">
        <v>111</v>
      </c>
      <c r="D19" s="57">
        <v>120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100</v>
      </c>
      <c r="C20" s="13" t="s">
        <v>106</v>
      </c>
      <c r="D20" s="57">
        <v>400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/>
      <c r="B21" s="6"/>
      <c r="C21" s="13"/>
      <c r="D21" s="18"/>
      <c r="E21" s="51"/>
      <c r="F21" s="37"/>
      <c r="G21" s="50"/>
      <c r="H21" s="41"/>
      <c r="I21" s="46"/>
      <c r="J21" s="37"/>
    </row>
    <row r="22" spans="1:10" ht="24.75" customHeight="1">
      <c r="A22" s="78" t="s">
        <v>281</v>
      </c>
      <c r="B22" s="79"/>
      <c r="C22" s="79"/>
      <c r="D22" s="79"/>
      <c r="E22" s="80"/>
      <c r="F22" s="48">
        <f>SUM(F5:F21)</f>
        <v>0</v>
      </c>
      <c r="G22" s="48" t="s">
        <v>280</v>
      </c>
      <c r="H22" s="48">
        <f>SUM(H5:H21)</f>
        <v>0</v>
      </c>
      <c r="I22" s="48" t="s">
        <v>280</v>
      </c>
      <c r="J22" s="48">
        <f>SUM(J5:J21)</f>
        <v>0</v>
      </c>
    </row>
    <row r="23" spans="1:10" ht="1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5">
      <c r="A24" s="17" t="s">
        <v>11</v>
      </c>
      <c r="D24" s="32"/>
      <c r="E24" s="32"/>
      <c r="F24" s="32"/>
      <c r="G24" s="32"/>
      <c r="H24" s="32"/>
      <c r="I24" s="32"/>
      <c r="J24" s="32"/>
    </row>
    <row r="25" spans="4:10" ht="15">
      <c r="D25" s="32"/>
      <c r="E25" s="32"/>
      <c r="F25" s="32"/>
      <c r="G25" s="32"/>
      <c r="H25" s="32"/>
      <c r="I25" s="32"/>
      <c r="J25" s="32"/>
    </row>
    <row r="26" spans="1:10" ht="15">
      <c r="A26" s="17" t="s">
        <v>5</v>
      </c>
      <c r="D26" s="32"/>
      <c r="E26" s="32"/>
      <c r="F26" s="32"/>
      <c r="G26" s="32"/>
      <c r="H26" s="32"/>
      <c r="I26" s="32"/>
      <c r="J26" s="32"/>
    </row>
    <row r="27" spans="4:10" ht="15">
      <c r="D27" s="32"/>
      <c r="E27" s="32"/>
      <c r="F27" s="32"/>
      <c r="G27" s="32"/>
      <c r="H27" s="32"/>
      <c r="I27" s="32"/>
      <c r="J27" s="32"/>
    </row>
    <row r="28" spans="1:10" ht="15">
      <c r="A28" s="17" t="s">
        <v>12</v>
      </c>
      <c r="D28" s="32"/>
      <c r="E28" s="32"/>
      <c r="F28" s="32"/>
      <c r="G28" s="32"/>
      <c r="H28" s="32"/>
      <c r="I28" s="32"/>
      <c r="J28" s="32"/>
    </row>
    <row r="29" spans="4:10" ht="15">
      <c r="D29" s="32"/>
      <c r="E29" s="32"/>
      <c r="F29" s="32"/>
      <c r="G29" s="32"/>
      <c r="H29" s="32"/>
      <c r="I29" s="32"/>
      <c r="J29" s="32"/>
    </row>
    <row r="30" spans="2:10" ht="15.75">
      <c r="B30" s="73" t="s">
        <v>332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6</v>
      </c>
      <c r="D32" s="32"/>
      <c r="E32" s="32"/>
      <c r="F32" s="32" t="s">
        <v>7</v>
      </c>
      <c r="G32" s="32"/>
      <c r="H32" s="32"/>
      <c r="I32" s="32"/>
      <c r="J32" s="32"/>
    </row>
    <row r="33" spans="1:10" ht="15">
      <c r="A33" s="17" t="s">
        <v>8</v>
      </c>
      <c r="D33" s="32"/>
      <c r="E33" s="32"/>
      <c r="F33" s="32" t="s">
        <v>9</v>
      </c>
      <c r="G33" s="32"/>
      <c r="H33" s="32"/>
      <c r="I33" s="32"/>
      <c r="J33" s="32"/>
    </row>
    <row r="34" spans="4:10" ht="15">
      <c r="D34" s="32"/>
      <c r="E34" s="32"/>
      <c r="F34" s="32" t="s">
        <v>10</v>
      </c>
      <c r="G34" s="32"/>
      <c r="H34" s="32"/>
      <c r="I34" s="32"/>
      <c r="J34" s="32"/>
    </row>
  </sheetData>
  <sheetProtection/>
  <mergeCells count="3">
    <mergeCell ref="A1:E1"/>
    <mergeCell ref="A22:E22"/>
    <mergeCell ref="A23:J23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5" zoomScaleNormal="85" zoomScalePageLayoutView="0" workbookViewId="0" topLeftCell="A7">
      <selection activeCell="B36" sqref="B3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321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112</v>
      </c>
      <c r="C5" s="35" t="s">
        <v>128</v>
      </c>
      <c r="D5" s="55">
        <v>2200</v>
      </c>
      <c r="E5" s="47"/>
      <c r="F5" s="37">
        <f>ROUND(D5*E5,2)</f>
        <v>0</v>
      </c>
      <c r="G5" s="58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113</v>
      </c>
      <c r="C6" s="22" t="s">
        <v>129</v>
      </c>
      <c r="D6" s="56">
        <v>300</v>
      </c>
      <c r="E6" s="47"/>
      <c r="F6" s="37">
        <f aca="true" t="shared" si="0" ref="F6:F25">ROUND(D6*E6,2)</f>
        <v>0</v>
      </c>
      <c r="G6" s="52"/>
      <c r="H6" s="41">
        <f aca="true" t="shared" si="1" ref="H6:H25">ROUND(F6*G6,2)</f>
        <v>0</v>
      </c>
      <c r="I6" s="46">
        <f aca="true" t="shared" si="2" ref="I6:I25">ROUND(E6+(E6*G6),2)</f>
        <v>0</v>
      </c>
      <c r="J6" s="37">
        <f aca="true" t="shared" si="3" ref="J6:J25">ROUND(F6+H6,2)</f>
        <v>0</v>
      </c>
    </row>
    <row r="7" spans="1:10" ht="15">
      <c r="A7" s="4">
        <v>3</v>
      </c>
      <c r="B7" s="2" t="s">
        <v>308</v>
      </c>
      <c r="C7" s="22" t="s">
        <v>129</v>
      </c>
      <c r="D7" s="57">
        <v>3000</v>
      </c>
      <c r="E7" s="51"/>
      <c r="F7" s="37">
        <f t="shared" si="0"/>
        <v>0</v>
      </c>
      <c r="G7" s="53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114</v>
      </c>
      <c r="C8" s="22" t="s">
        <v>18</v>
      </c>
      <c r="D8" s="57">
        <v>120</v>
      </c>
      <c r="E8" s="51"/>
      <c r="F8" s="37">
        <f t="shared" si="0"/>
        <v>0</v>
      </c>
      <c r="G8" s="53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115</v>
      </c>
      <c r="C9" s="21" t="s">
        <v>18</v>
      </c>
      <c r="D9" s="57">
        <v>100</v>
      </c>
      <c r="E9" s="51"/>
      <c r="F9" s="37">
        <f t="shared" si="0"/>
        <v>0</v>
      </c>
      <c r="G9" s="53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116</v>
      </c>
      <c r="C10" s="23" t="s">
        <v>130</v>
      </c>
      <c r="D10" s="57">
        <v>1500</v>
      </c>
      <c r="E10" s="51"/>
      <c r="F10" s="37">
        <f t="shared" si="0"/>
        <v>0</v>
      </c>
      <c r="G10" s="53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117</v>
      </c>
      <c r="C11" s="23" t="s">
        <v>130</v>
      </c>
      <c r="D11" s="57">
        <v>1000</v>
      </c>
      <c r="E11" s="51"/>
      <c r="F11" s="37">
        <f t="shared" si="0"/>
        <v>0</v>
      </c>
      <c r="G11" s="53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118</v>
      </c>
      <c r="C12" s="23" t="s">
        <v>131</v>
      </c>
      <c r="D12" s="57">
        <v>1000</v>
      </c>
      <c r="E12" s="51"/>
      <c r="F12" s="37">
        <f t="shared" si="0"/>
        <v>0</v>
      </c>
      <c r="G12" s="53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119</v>
      </c>
      <c r="C13" s="14" t="s">
        <v>132</v>
      </c>
      <c r="D13" s="57">
        <v>1000</v>
      </c>
      <c r="E13" s="51"/>
      <c r="F13" s="37">
        <f t="shared" si="0"/>
        <v>0</v>
      </c>
      <c r="G13" s="53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309</v>
      </c>
      <c r="C14" s="13" t="s">
        <v>18</v>
      </c>
      <c r="D14" s="57">
        <v>300</v>
      </c>
      <c r="E14" s="51"/>
      <c r="F14" s="37">
        <f t="shared" si="0"/>
        <v>0</v>
      </c>
      <c r="G14" s="53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120</v>
      </c>
      <c r="C15" s="14" t="s">
        <v>133</v>
      </c>
      <c r="D15" s="57">
        <v>800</v>
      </c>
      <c r="E15" s="51"/>
      <c r="F15" s="37">
        <f t="shared" si="0"/>
        <v>0</v>
      </c>
      <c r="G15" s="53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121</v>
      </c>
      <c r="C16" s="21" t="s">
        <v>18</v>
      </c>
      <c r="D16" s="57">
        <v>30</v>
      </c>
      <c r="E16" s="51"/>
      <c r="F16" s="37">
        <f t="shared" si="0"/>
        <v>0</v>
      </c>
      <c r="G16" s="53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122</v>
      </c>
      <c r="C17" s="21" t="s">
        <v>18</v>
      </c>
      <c r="D17" s="57">
        <v>30</v>
      </c>
      <c r="E17" s="51"/>
      <c r="F17" s="37">
        <f t="shared" si="0"/>
        <v>0</v>
      </c>
      <c r="G17" s="53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123</v>
      </c>
      <c r="C18" s="13" t="s">
        <v>18</v>
      </c>
      <c r="D18" s="57">
        <v>30</v>
      </c>
      <c r="E18" s="51"/>
      <c r="F18" s="37">
        <f t="shared" si="0"/>
        <v>0</v>
      </c>
      <c r="G18" s="53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310</v>
      </c>
      <c r="C19" s="13" t="s">
        <v>134</v>
      </c>
      <c r="D19" s="57">
        <v>70</v>
      </c>
      <c r="E19" s="51"/>
      <c r="F19" s="37">
        <f t="shared" si="0"/>
        <v>0</v>
      </c>
      <c r="G19" s="53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124</v>
      </c>
      <c r="C20" s="13" t="s">
        <v>135</v>
      </c>
      <c r="D20" s="57">
        <v>3600</v>
      </c>
      <c r="E20" s="51"/>
      <c r="F20" s="37">
        <f t="shared" si="0"/>
        <v>0</v>
      </c>
      <c r="G20" s="53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125</v>
      </c>
      <c r="C21" s="13" t="s">
        <v>136</v>
      </c>
      <c r="D21" s="57">
        <v>600</v>
      </c>
      <c r="E21" s="51"/>
      <c r="F21" s="37">
        <f t="shared" si="0"/>
        <v>0</v>
      </c>
      <c r="G21" s="53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113</v>
      </c>
      <c r="C22" s="13" t="s">
        <v>137</v>
      </c>
      <c r="D22" s="57">
        <v>1000</v>
      </c>
      <c r="E22" s="51"/>
      <c r="F22" s="37">
        <f t="shared" si="0"/>
        <v>0</v>
      </c>
      <c r="G22" s="53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126</v>
      </c>
      <c r="C23" s="13" t="s">
        <v>131</v>
      </c>
      <c r="D23" s="57">
        <v>600</v>
      </c>
      <c r="E23" s="16"/>
      <c r="F23" s="37">
        <f t="shared" si="0"/>
        <v>0</v>
      </c>
      <c r="G23" s="5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127</v>
      </c>
      <c r="C24" s="13" t="s">
        <v>130</v>
      </c>
      <c r="D24" s="57">
        <v>1500</v>
      </c>
      <c r="E24" s="16"/>
      <c r="F24" s="37">
        <f t="shared" si="0"/>
        <v>0</v>
      </c>
      <c r="G24" s="5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138</v>
      </c>
      <c r="C25" s="13" t="s">
        <v>130</v>
      </c>
      <c r="D25" s="57">
        <v>700</v>
      </c>
      <c r="E25" s="16"/>
      <c r="F25" s="37">
        <f t="shared" si="0"/>
        <v>0</v>
      </c>
      <c r="G25" s="5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/>
      <c r="B26" s="6"/>
      <c r="C26" s="14"/>
      <c r="D26" s="18"/>
      <c r="E26" s="16"/>
      <c r="F26" s="37"/>
      <c r="G26" s="27"/>
      <c r="H26" s="40"/>
      <c r="I26" s="40"/>
      <c r="J26" s="37"/>
    </row>
    <row r="27" spans="1:10" ht="15">
      <c r="A27" s="34"/>
      <c r="B27" s="6"/>
      <c r="C27" s="14"/>
      <c r="D27" s="18"/>
      <c r="E27" s="16"/>
      <c r="F27" s="37"/>
      <c r="G27" s="27"/>
      <c r="H27" s="40"/>
      <c r="I27" s="40"/>
      <c r="J27" s="37"/>
    </row>
    <row r="28" spans="1:10" ht="24.75" customHeight="1">
      <c r="A28" s="78" t="s">
        <v>281</v>
      </c>
      <c r="B28" s="79"/>
      <c r="C28" s="79"/>
      <c r="D28" s="79"/>
      <c r="E28" s="80"/>
      <c r="F28" s="48">
        <f>SUM(F5:F27)</f>
        <v>0</v>
      </c>
      <c r="G28" s="48" t="s">
        <v>280</v>
      </c>
      <c r="H28" s="48">
        <f>SUM(H5:H27)</f>
        <v>0</v>
      </c>
      <c r="I28" s="48" t="s">
        <v>280</v>
      </c>
      <c r="J28" s="48">
        <f>SUM(J5:J27)</f>
        <v>0</v>
      </c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17" t="s">
        <v>11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5</v>
      </c>
      <c r="D32" s="32"/>
      <c r="E32" s="32"/>
      <c r="F32" s="32"/>
      <c r="G32" s="32"/>
      <c r="H32" s="32"/>
      <c r="I32" s="32"/>
      <c r="J32" s="32"/>
    </row>
    <row r="33" spans="4:10" ht="15">
      <c r="D33" s="32"/>
      <c r="E33" s="32"/>
      <c r="F33" s="32"/>
      <c r="G33" s="32"/>
      <c r="H33" s="32"/>
      <c r="I33" s="32"/>
      <c r="J33" s="32"/>
    </row>
    <row r="34" spans="1:10" ht="15">
      <c r="A34" s="17" t="s">
        <v>12</v>
      </c>
      <c r="D34" s="32"/>
      <c r="E34" s="32"/>
      <c r="F34" s="32"/>
      <c r="G34" s="32"/>
      <c r="H34" s="32"/>
      <c r="I34" s="32"/>
      <c r="J34" s="32"/>
    </row>
    <row r="35" spans="4:10" ht="15">
      <c r="D35" s="32"/>
      <c r="E35" s="32"/>
      <c r="F35" s="32"/>
      <c r="G35" s="32"/>
      <c r="H35" s="32"/>
      <c r="I35" s="32"/>
      <c r="J35" s="32"/>
    </row>
    <row r="36" spans="2:10" ht="60">
      <c r="B36" s="3" t="s">
        <v>333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6</v>
      </c>
      <c r="D38" s="32"/>
      <c r="E38" s="32"/>
      <c r="F38" s="32" t="s">
        <v>7</v>
      </c>
      <c r="G38" s="32"/>
      <c r="H38" s="32"/>
      <c r="I38" s="32"/>
      <c r="J38" s="32"/>
    </row>
    <row r="39" spans="1:10" ht="15">
      <c r="A39" s="17" t="s">
        <v>8</v>
      </c>
      <c r="D39" s="32"/>
      <c r="E39" s="32"/>
      <c r="F39" s="32" t="s">
        <v>9</v>
      </c>
      <c r="G39" s="32"/>
      <c r="H39" s="32"/>
      <c r="I39" s="32"/>
      <c r="J39" s="32"/>
    </row>
    <row r="40" spans="4:10" ht="15">
      <c r="D40" s="32"/>
      <c r="E40" s="32"/>
      <c r="F40" s="32" t="s">
        <v>10</v>
      </c>
      <c r="G40" s="32"/>
      <c r="H40" s="32"/>
      <c r="I40" s="32"/>
      <c r="J40" s="32"/>
    </row>
  </sheetData>
  <sheetProtection/>
  <mergeCells count="3">
    <mergeCell ref="A1:E1"/>
    <mergeCell ref="A28:E28"/>
    <mergeCell ref="A29:J2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1">
      <selection activeCell="A10" sqref="A1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322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139</v>
      </c>
      <c r="C5" s="35" t="s">
        <v>18</v>
      </c>
      <c r="D5" s="36">
        <v>200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140</v>
      </c>
      <c r="C6" s="22" t="s">
        <v>18</v>
      </c>
      <c r="D6" s="38">
        <v>200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141</v>
      </c>
      <c r="C7" s="22" t="s">
        <v>18</v>
      </c>
      <c r="D7" s="18">
        <v>600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142</v>
      </c>
      <c r="C8" s="22" t="s">
        <v>18</v>
      </c>
      <c r="D8" s="18">
        <v>100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>
        <v>5</v>
      </c>
      <c r="B9" s="2" t="s">
        <v>143</v>
      </c>
      <c r="C9" s="21" t="s">
        <v>18</v>
      </c>
      <c r="D9" s="18">
        <v>15</v>
      </c>
      <c r="E9" s="51"/>
      <c r="F9" s="75" t="s">
        <v>338</v>
      </c>
      <c r="G9" s="50"/>
      <c r="H9" s="41">
        <f>ROUND(F10*G10,2)</f>
        <v>0</v>
      </c>
      <c r="I9" s="46">
        <f>ROUND(E9+(E9*G9),2)</f>
        <v>0</v>
      </c>
      <c r="J9" s="37">
        <f>ROUND(F10+H9,2)</f>
        <v>0</v>
      </c>
    </row>
    <row r="10" spans="1:9" ht="15">
      <c r="A10" s="4"/>
      <c r="C10" s="23"/>
      <c r="E10" s="51"/>
      <c r="F10" s="37"/>
      <c r="G10" s="50"/>
      <c r="I10" s="46"/>
    </row>
    <row r="11" spans="1:10" ht="15">
      <c r="A11" s="34"/>
      <c r="B11" s="2"/>
      <c r="C11" s="23"/>
      <c r="D11" s="18"/>
      <c r="E11" s="51"/>
      <c r="F11" s="37"/>
      <c r="G11" s="50"/>
      <c r="H11" s="41"/>
      <c r="I11" s="46"/>
      <c r="J11" s="37"/>
    </row>
    <row r="12" spans="1:10" ht="18" customHeight="1">
      <c r="A12" s="34"/>
      <c r="B12" s="2"/>
      <c r="C12" s="23"/>
      <c r="D12" s="18"/>
      <c r="E12" s="51"/>
      <c r="F12" s="37"/>
      <c r="G12" s="50"/>
      <c r="H12" s="41"/>
      <c r="I12" s="46"/>
      <c r="J12" s="37"/>
    </row>
    <row r="13" spans="1:10" ht="24.75" customHeight="1">
      <c r="A13" s="78" t="s">
        <v>281</v>
      </c>
      <c r="B13" s="79"/>
      <c r="C13" s="79"/>
      <c r="D13" s="79"/>
      <c r="E13" s="80"/>
      <c r="F13" s="48">
        <f>SUM(F5:F12)</f>
        <v>0</v>
      </c>
      <c r="G13" s="48" t="s">
        <v>280</v>
      </c>
      <c r="H13" s="48">
        <f>SUM(H5:H12)</f>
        <v>0</v>
      </c>
      <c r="I13" s="48" t="s">
        <v>280</v>
      </c>
      <c r="J13" s="48">
        <f>SUM(J5:J12)</f>
        <v>0</v>
      </c>
    </row>
    <row r="14" spans="1:10" ht="1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5">
      <c r="A15" s="17" t="s">
        <v>11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5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1:10" ht="15">
      <c r="A19" s="17" t="s">
        <v>12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2:10" ht="15.75">
      <c r="B21" s="73" t="s">
        <v>331</v>
      </c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1:10" ht="15">
      <c r="A23" s="17" t="s">
        <v>6</v>
      </c>
      <c r="D23" s="32"/>
      <c r="E23" s="32"/>
      <c r="F23" s="32" t="s">
        <v>7</v>
      </c>
      <c r="G23" s="32"/>
      <c r="H23" s="32"/>
      <c r="I23" s="32"/>
      <c r="J23" s="32"/>
    </row>
    <row r="24" spans="1:10" ht="15">
      <c r="A24" s="17" t="s">
        <v>8</v>
      </c>
      <c r="D24" s="32"/>
      <c r="E24" s="32"/>
      <c r="F24" s="32" t="s">
        <v>9</v>
      </c>
      <c r="G24" s="32"/>
      <c r="H24" s="32"/>
      <c r="I24" s="32"/>
      <c r="J24" s="32"/>
    </row>
    <row r="25" spans="4:10" ht="15">
      <c r="D25" s="32"/>
      <c r="E25" s="32"/>
      <c r="F25" s="32" t="s">
        <v>10</v>
      </c>
      <c r="G25" s="32"/>
      <c r="H25" s="32"/>
      <c r="I25" s="32"/>
      <c r="J25" s="32"/>
    </row>
  </sheetData>
  <sheetProtection/>
  <mergeCells count="3">
    <mergeCell ref="A1:E1"/>
    <mergeCell ref="A13:E13"/>
    <mergeCell ref="A14:J1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9">
      <selection activeCell="B42" sqref="B42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323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144</v>
      </c>
      <c r="C5" s="35" t="s">
        <v>82</v>
      </c>
      <c r="D5" s="36">
        <v>120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145</v>
      </c>
      <c r="C6" s="22" t="s">
        <v>82</v>
      </c>
      <c r="D6" s="38">
        <v>130</v>
      </c>
      <c r="E6" s="47"/>
      <c r="F6" s="37">
        <f aca="true" t="shared" si="0" ref="F6:F33">ROUND(D6*E6,2)</f>
        <v>0</v>
      </c>
      <c r="G6" s="49"/>
      <c r="H6" s="41">
        <f aca="true" t="shared" si="1" ref="H6:H33">ROUND(F6*G6,2)</f>
        <v>0</v>
      </c>
      <c r="I6" s="46">
        <f aca="true" t="shared" si="2" ref="I6:I33">ROUND(E6+(E6*G6),2)</f>
        <v>0</v>
      </c>
      <c r="J6" s="37">
        <f aca="true" t="shared" si="3" ref="J6:J33">ROUND(F6+H6,2)</f>
        <v>0</v>
      </c>
    </row>
    <row r="7" spans="1:10" ht="15">
      <c r="A7" s="4">
        <v>3</v>
      </c>
      <c r="B7" s="2" t="s">
        <v>146</v>
      </c>
      <c r="C7" s="22" t="s">
        <v>82</v>
      </c>
      <c r="D7" s="18">
        <v>110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147</v>
      </c>
      <c r="C8" s="22" t="s">
        <v>82</v>
      </c>
      <c r="D8" s="18">
        <v>70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148</v>
      </c>
      <c r="C9" s="21" t="s">
        <v>82</v>
      </c>
      <c r="D9" s="18">
        <v>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149</v>
      </c>
      <c r="C10" s="23" t="s">
        <v>82</v>
      </c>
      <c r="D10" s="18">
        <v>100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30">
      <c r="A11" s="34">
        <v>7</v>
      </c>
      <c r="B11" s="2" t="s">
        <v>150</v>
      </c>
      <c r="C11" s="23" t="s">
        <v>82</v>
      </c>
      <c r="D11" s="18">
        <v>40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151</v>
      </c>
      <c r="C12" s="23" t="s">
        <v>82</v>
      </c>
      <c r="D12" s="18">
        <v>260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152</v>
      </c>
      <c r="C13" s="14" t="s">
        <v>82</v>
      </c>
      <c r="D13" s="18">
        <v>120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153</v>
      </c>
      <c r="C14" s="13" t="s">
        <v>82</v>
      </c>
      <c r="D14" s="18">
        <v>30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154</v>
      </c>
      <c r="C15" s="14" t="s">
        <v>82</v>
      </c>
      <c r="D15" s="18">
        <v>200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155</v>
      </c>
      <c r="C16" s="21" t="s">
        <v>82</v>
      </c>
      <c r="D16" s="18">
        <v>430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156</v>
      </c>
      <c r="C17" s="21" t="s">
        <v>82</v>
      </c>
      <c r="D17" s="18">
        <v>60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157</v>
      </c>
      <c r="C18" s="13" t="s">
        <v>82</v>
      </c>
      <c r="D18" s="18">
        <v>42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158</v>
      </c>
      <c r="C19" s="13" t="s">
        <v>82</v>
      </c>
      <c r="D19" s="18">
        <v>140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159</v>
      </c>
      <c r="C20" s="13" t="s">
        <v>82</v>
      </c>
      <c r="D20" s="18">
        <v>40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160</v>
      </c>
      <c r="C21" s="13" t="s">
        <v>82</v>
      </c>
      <c r="D21" s="18">
        <v>150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161</v>
      </c>
      <c r="C22" s="13" t="s">
        <v>82</v>
      </c>
      <c r="D22" s="18">
        <v>150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162</v>
      </c>
      <c r="C23" s="13" t="s">
        <v>82</v>
      </c>
      <c r="D23" s="18">
        <v>50</v>
      </c>
      <c r="E23" s="16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163</v>
      </c>
      <c r="C24" s="13" t="s">
        <v>82</v>
      </c>
      <c r="D24" s="18">
        <v>60</v>
      </c>
      <c r="E24" s="16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164</v>
      </c>
      <c r="C25" s="13" t="s">
        <v>82</v>
      </c>
      <c r="D25" s="18">
        <v>140</v>
      </c>
      <c r="E25" s="16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30">
      <c r="A26" s="34">
        <v>22</v>
      </c>
      <c r="B26" s="6" t="s">
        <v>165</v>
      </c>
      <c r="C26" s="14" t="s">
        <v>82</v>
      </c>
      <c r="D26" s="18">
        <v>400</v>
      </c>
      <c r="E26" s="16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166</v>
      </c>
      <c r="C27" s="14" t="s">
        <v>82</v>
      </c>
      <c r="D27" s="18">
        <v>100</v>
      </c>
      <c r="E27" s="16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167</v>
      </c>
      <c r="C28" s="14" t="s">
        <v>82</v>
      </c>
      <c r="D28" s="18">
        <v>200</v>
      </c>
      <c r="E28" s="16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168</v>
      </c>
      <c r="C29" s="14" t="s">
        <v>82</v>
      </c>
      <c r="D29" s="18">
        <v>100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307</v>
      </c>
      <c r="C30" s="13" t="s">
        <v>18</v>
      </c>
      <c r="D30" s="18">
        <v>200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 customHeight="1">
      <c r="A31" s="34">
        <v>27</v>
      </c>
      <c r="B31" s="6" t="s">
        <v>171</v>
      </c>
      <c r="C31" s="13" t="s">
        <v>18</v>
      </c>
      <c r="D31" s="18">
        <v>200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172</v>
      </c>
      <c r="C32" s="13" t="s">
        <v>82</v>
      </c>
      <c r="D32" s="18">
        <v>40</v>
      </c>
      <c r="E32" s="2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4">
        <v>29</v>
      </c>
      <c r="B33" s="1" t="s">
        <v>173</v>
      </c>
      <c r="C33" s="24" t="s">
        <v>18</v>
      </c>
      <c r="D33" s="18">
        <v>150</v>
      </c>
      <c r="E33" s="2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24.75" customHeight="1">
      <c r="A34" s="78" t="s">
        <v>281</v>
      </c>
      <c r="B34" s="79"/>
      <c r="C34" s="79"/>
      <c r="D34" s="79"/>
      <c r="E34" s="80"/>
      <c r="F34" s="48">
        <f>SUM(F5:F33)</f>
        <v>0</v>
      </c>
      <c r="G34" s="48" t="s">
        <v>280</v>
      </c>
      <c r="H34" s="48">
        <f>SUM(H5:H33)</f>
        <v>0</v>
      </c>
      <c r="I34" s="48" t="s">
        <v>280</v>
      </c>
      <c r="J34" s="48">
        <f>SUM(J5:J33)</f>
        <v>0</v>
      </c>
    </row>
    <row r="35" spans="1:10" ht="15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15">
      <c r="A36" s="17" t="s">
        <v>11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5</v>
      </c>
      <c r="D38" s="32"/>
      <c r="E38" s="32"/>
      <c r="F38" s="32"/>
      <c r="G38" s="32"/>
      <c r="H38" s="32"/>
      <c r="I38" s="32"/>
      <c r="J38" s="32"/>
    </row>
    <row r="39" spans="4:10" ht="15">
      <c r="D39" s="32"/>
      <c r="E39" s="32"/>
      <c r="F39" s="32"/>
      <c r="G39" s="32"/>
      <c r="H39" s="32"/>
      <c r="I39" s="32"/>
      <c r="J39" s="32"/>
    </row>
    <row r="40" spans="1:10" ht="15">
      <c r="A40" s="17" t="s">
        <v>12</v>
      </c>
      <c r="D40" s="32"/>
      <c r="E40" s="32"/>
      <c r="F40" s="32"/>
      <c r="G40" s="32"/>
      <c r="H40" s="32"/>
      <c r="I40" s="32"/>
      <c r="J40" s="32"/>
    </row>
    <row r="41" spans="4:10" ht="15">
      <c r="D41" s="32"/>
      <c r="E41" s="32"/>
      <c r="F41" s="32"/>
      <c r="G41" s="32"/>
      <c r="H41" s="32"/>
      <c r="I41" s="32"/>
      <c r="J41" s="32"/>
    </row>
    <row r="42" spans="2:10" ht="15.75">
      <c r="B42" s="73" t="s">
        <v>334</v>
      </c>
      <c r="D42" s="32"/>
      <c r="E42" s="32"/>
      <c r="F42" s="32"/>
      <c r="G42" s="32"/>
      <c r="H42" s="32"/>
      <c r="I42" s="32"/>
      <c r="J42" s="32"/>
    </row>
    <row r="43" spans="4:10" ht="15">
      <c r="D43" s="32"/>
      <c r="E43" s="32"/>
      <c r="F43" s="32"/>
      <c r="G43" s="32"/>
      <c r="H43" s="32"/>
      <c r="I43" s="32"/>
      <c r="J43" s="32"/>
    </row>
    <row r="44" spans="1:10" ht="15">
      <c r="A44" s="17" t="s">
        <v>6</v>
      </c>
      <c r="D44" s="32"/>
      <c r="E44" s="32"/>
      <c r="F44" s="32" t="s">
        <v>7</v>
      </c>
      <c r="G44" s="32"/>
      <c r="H44" s="32"/>
      <c r="I44" s="32"/>
      <c r="J44" s="32"/>
    </row>
    <row r="45" spans="1:10" ht="15">
      <c r="A45" s="17" t="s">
        <v>8</v>
      </c>
      <c r="D45" s="32"/>
      <c r="E45" s="32"/>
      <c r="F45" s="32" t="s">
        <v>9</v>
      </c>
      <c r="G45" s="32"/>
      <c r="H45" s="32"/>
      <c r="I45" s="32"/>
      <c r="J45" s="32"/>
    </row>
    <row r="46" spans="4:10" ht="15">
      <c r="D46" s="32"/>
      <c r="E46" s="32"/>
      <c r="F46" s="32" t="s">
        <v>10</v>
      </c>
      <c r="G46" s="32"/>
      <c r="H46" s="32"/>
      <c r="I46" s="32"/>
      <c r="J46" s="32"/>
    </row>
  </sheetData>
  <sheetProtection/>
  <mergeCells count="3">
    <mergeCell ref="A1:E1"/>
    <mergeCell ref="A34:E34"/>
    <mergeCell ref="A35:J3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324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306</v>
      </c>
      <c r="C5" s="35" t="s">
        <v>18</v>
      </c>
      <c r="D5" s="36">
        <v>800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/>
      <c r="B6" s="2"/>
      <c r="C6" s="22"/>
      <c r="D6" s="38"/>
      <c r="E6" s="47"/>
      <c r="F6" s="37"/>
      <c r="G6" s="49"/>
      <c r="H6" s="41"/>
      <c r="I6" s="46"/>
      <c r="J6" s="37"/>
    </row>
    <row r="7" spans="1:10" ht="15">
      <c r="A7" s="4"/>
      <c r="B7" s="2"/>
      <c r="C7" s="22"/>
      <c r="D7" s="18"/>
      <c r="E7" s="51"/>
      <c r="F7" s="37"/>
      <c r="G7" s="50"/>
      <c r="H7" s="41"/>
      <c r="I7" s="46"/>
      <c r="J7" s="37"/>
    </row>
    <row r="8" spans="1:10" ht="24.75" customHeight="1">
      <c r="A8" s="78" t="s">
        <v>281</v>
      </c>
      <c r="B8" s="79"/>
      <c r="C8" s="79"/>
      <c r="D8" s="79"/>
      <c r="E8" s="80"/>
      <c r="F8" s="48">
        <f>SUM(F5:F7)</f>
        <v>0</v>
      </c>
      <c r="G8" s="48" t="s">
        <v>280</v>
      </c>
      <c r="H8" s="48">
        <f>SUM(H5:H7)</f>
        <v>0</v>
      </c>
      <c r="I8" s="48" t="s">
        <v>280</v>
      </c>
      <c r="J8" s="48">
        <f>SUM(J5:J7)</f>
        <v>0</v>
      </c>
    </row>
    <row r="9" spans="1:10" ht="1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5">
      <c r="A10" s="17" t="s">
        <v>11</v>
      </c>
      <c r="D10" s="32"/>
      <c r="E10" s="32"/>
      <c r="F10" s="32"/>
      <c r="G10" s="32"/>
      <c r="H10" s="32"/>
      <c r="I10" s="32"/>
      <c r="J10" s="32"/>
    </row>
    <row r="11" spans="4:10" ht="15">
      <c r="D11" s="32"/>
      <c r="E11" s="32"/>
      <c r="F11" s="32"/>
      <c r="G11" s="32"/>
      <c r="H11" s="32"/>
      <c r="I11" s="32"/>
      <c r="J11" s="32"/>
    </row>
    <row r="12" spans="1:10" ht="15">
      <c r="A12" s="17" t="s">
        <v>5</v>
      </c>
      <c r="D12" s="32"/>
      <c r="E12" s="32"/>
      <c r="F12" s="32"/>
      <c r="G12" s="32"/>
      <c r="H12" s="32"/>
      <c r="I12" s="32"/>
      <c r="J12" s="32"/>
    </row>
    <row r="13" spans="4:10" ht="15">
      <c r="D13" s="32"/>
      <c r="E13" s="32"/>
      <c r="F13" s="32"/>
      <c r="G13" s="32"/>
      <c r="H13" s="32"/>
      <c r="I13" s="32"/>
      <c r="J13" s="32"/>
    </row>
    <row r="14" spans="1:10" ht="15">
      <c r="A14" s="17" t="s">
        <v>12</v>
      </c>
      <c r="D14" s="32"/>
      <c r="E14" s="32"/>
      <c r="F14" s="32"/>
      <c r="G14" s="32"/>
      <c r="H14" s="32"/>
      <c r="I14" s="32"/>
      <c r="J14" s="32"/>
    </row>
    <row r="15" spans="4:10" ht="15">
      <c r="D15" s="32"/>
      <c r="E15" s="32"/>
      <c r="F15" s="32"/>
      <c r="G15" s="32"/>
      <c r="H15" s="32"/>
      <c r="I15" s="32"/>
      <c r="J15" s="32"/>
    </row>
    <row r="16" spans="2:10" ht="15.75">
      <c r="B16" s="73" t="s">
        <v>329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6</v>
      </c>
      <c r="D18" s="32"/>
      <c r="E18" s="32"/>
      <c r="F18" s="32" t="s">
        <v>7</v>
      </c>
      <c r="G18" s="32"/>
      <c r="H18" s="32"/>
      <c r="I18" s="32"/>
      <c r="J18" s="32"/>
    </row>
    <row r="19" spans="1:10" ht="15">
      <c r="A19" s="17" t="s">
        <v>8</v>
      </c>
      <c r="D19" s="32"/>
      <c r="E19" s="32"/>
      <c r="F19" s="32" t="s">
        <v>9</v>
      </c>
      <c r="G19" s="32"/>
      <c r="H19" s="32"/>
      <c r="I19" s="32"/>
      <c r="J19" s="32"/>
    </row>
    <row r="20" spans="4:10" ht="15">
      <c r="D20" s="32"/>
      <c r="E20" s="32"/>
      <c r="F20" s="32" t="s">
        <v>10</v>
      </c>
      <c r="G20" s="32"/>
      <c r="H20" s="32"/>
      <c r="I20" s="32"/>
      <c r="J20" s="32"/>
    </row>
  </sheetData>
  <sheetProtection/>
  <mergeCells count="3">
    <mergeCell ref="A1:E1"/>
    <mergeCell ref="A8:E8"/>
    <mergeCell ref="A9:J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85" zoomScaleNormal="85" zoomScalePageLayoutView="0" workbookViewId="0" topLeftCell="A34">
      <selection activeCell="B47" sqref="B47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14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6" t="s">
        <v>325</v>
      </c>
      <c r="B1" s="76"/>
      <c r="C1" s="76"/>
      <c r="D1" s="76"/>
      <c r="E1" s="76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45">
      <c r="A5" s="34">
        <v>1</v>
      </c>
      <c r="B5" s="39" t="s">
        <v>283</v>
      </c>
      <c r="C5" s="35" t="s">
        <v>193</v>
      </c>
      <c r="D5" s="36">
        <v>300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169</v>
      </c>
      <c r="C6" s="22" t="s">
        <v>194</v>
      </c>
      <c r="D6" s="36">
        <v>150</v>
      </c>
      <c r="E6" s="67"/>
      <c r="F6" s="37">
        <f aca="true" t="shared" si="0" ref="F6:F36">ROUND(D6*E6,2)</f>
        <v>0</v>
      </c>
      <c r="G6" s="69"/>
      <c r="H6" s="41">
        <f aca="true" t="shared" si="1" ref="H6:H36">ROUND(F6*G6,2)</f>
        <v>0</v>
      </c>
      <c r="I6" s="46">
        <f aca="true" t="shared" si="2" ref="I6:I36">ROUND(E6+(E6*G6),2)</f>
        <v>0</v>
      </c>
      <c r="J6" s="37">
        <f aca="true" t="shared" si="3" ref="J6:J36">ROUND(F6+H6,2)</f>
        <v>0</v>
      </c>
    </row>
    <row r="7" spans="1:10" s="3" customFormat="1" ht="15">
      <c r="A7" s="34">
        <v>3</v>
      </c>
      <c r="B7" s="2" t="s">
        <v>304</v>
      </c>
      <c r="C7" s="22" t="s">
        <v>311</v>
      </c>
      <c r="D7" s="68">
        <v>120</v>
      </c>
      <c r="E7" s="67"/>
      <c r="F7" s="37">
        <f t="shared" si="0"/>
        <v>0</v>
      </c>
      <c r="G7" s="6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s="3" customFormat="1" ht="15">
      <c r="A8" s="34">
        <v>4</v>
      </c>
      <c r="B8" s="2" t="s">
        <v>170</v>
      </c>
      <c r="C8" s="22" t="s">
        <v>196</v>
      </c>
      <c r="D8" s="68">
        <v>20</v>
      </c>
      <c r="E8" s="67"/>
      <c r="F8" s="37">
        <f t="shared" si="0"/>
        <v>0</v>
      </c>
      <c r="G8" s="6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s="3" customFormat="1" ht="15">
      <c r="A9" s="34">
        <v>5</v>
      </c>
      <c r="B9" s="9" t="s">
        <v>305</v>
      </c>
      <c r="C9" s="21" t="s">
        <v>197</v>
      </c>
      <c r="D9" s="68">
        <v>30</v>
      </c>
      <c r="E9" s="67"/>
      <c r="F9" s="37">
        <f t="shared" si="0"/>
        <v>0</v>
      </c>
      <c r="G9" s="6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s="3" customFormat="1" ht="30">
      <c r="A10" s="34">
        <v>6</v>
      </c>
      <c r="B10" s="2" t="s">
        <v>174</v>
      </c>
      <c r="C10" s="23" t="s">
        <v>198</v>
      </c>
      <c r="D10" s="68">
        <v>100</v>
      </c>
      <c r="E10" s="67"/>
      <c r="F10" s="37">
        <f t="shared" si="0"/>
        <v>0</v>
      </c>
      <c r="G10" s="6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s="3" customFormat="1" ht="15">
      <c r="A11" s="34">
        <v>7</v>
      </c>
      <c r="B11" s="2" t="s">
        <v>297</v>
      </c>
      <c r="C11" s="23" t="s">
        <v>199</v>
      </c>
      <c r="D11" s="68">
        <v>20</v>
      </c>
      <c r="E11" s="67"/>
      <c r="F11" s="37">
        <f t="shared" si="0"/>
        <v>0</v>
      </c>
      <c r="G11" s="6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s="3" customFormat="1" ht="15">
      <c r="A12" s="34">
        <v>8</v>
      </c>
      <c r="B12" s="2" t="s">
        <v>175</v>
      </c>
      <c r="C12" s="23" t="s">
        <v>200</v>
      </c>
      <c r="D12" s="68">
        <v>30</v>
      </c>
      <c r="E12" s="47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34">
        <v>9</v>
      </c>
      <c r="B13" s="6" t="s">
        <v>176</v>
      </c>
      <c r="C13" s="14" t="s">
        <v>201</v>
      </c>
      <c r="D13" s="68">
        <v>90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>
      <c r="A14" s="34">
        <v>10</v>
      </c>
      <c r="B14" s="6" t="s">
        <v>298</v>
      </c>
      <c r="C14" s="13" t="s">
        <v>202</v>
      </c>
      <c r="D14" s="68">
        <v>170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30">
      <c r="A15" s="34">
        <v>11</v>
      </c>
      <c r="B15" s="6" t="s">
        <v>177</v>
      </c>
      <c r="C15" s="14" t="s">
        <v>202</v>
      </c>
      <c r="D15" s="68">
        <v>120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34">
        <v>12</v>
      </c>
      <c r="B16" s="10" t="s">
        <v>178</v>
      </c>
      <c r="C16" s="21" t="s">
        <v>203</v>
      </c>
      <c r="D16" s="68">
        <v>30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2" ht="15">
      <c r="A17" s="34">
        <v>13</v>
      </c>
      <c r="B17" s="10" t="s">
        <v>299</v>
      </c>
      <c r="C17" s="21" t="s">
        <v>204</v>
      </c>
      <c r="D17" s="68">
        <v>100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  <c r="L17" s="39"/>
    </row>
    <row r="18" spans="1:13" ht="30">
      <c r="A18" s="34">
        <v>14</v>
      </c>
      <c r="B18" s="6" t="s">
        <v>300</v>
      </c>
      <c r="C18" s="13" t="s">
        <v>205</v>
      </c>
      <c r="D18" s="68">
        <v>50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  <c r="L18" s="60"/>
      <c r="M18" s="61"/>
    </row>
    <row r="19" spans="1:13" ht="15">
      <c r="A19" s="34">
        <v>15</v>
      </c>
      <c r="B19" s="6" t="s">
        <v>180</v>
      </c>
      <c r="C19" s="13" t="s">
        <v>206</v>
      </c>
      <c r="D19" s="68">
        <v>300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  <c r="L19" s="60"/>
      <c r="M19" s="61"/>
    </row>
    <row r="20" spans="1:13" ht="15" customHeight="1">
      <c r="A20" s="34">
        <v>16</v>
      </c>
      <c r="B20" s="6" t="s">
        <v>301</v>
      </c>
      <c r="C20" s="13" t="s">
        <v>207</v>
      </c>
      <c r="D20" s="68">
        <v>100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  <c r="L20" s="60"/>
      <c r="M20" s="61"/>
    </row>
    <row r="21" spans="1:13" ht="15" customHeight="1">
      <c r="A21" s="34">
        <v>17</v>
      </c>
      <c r="B21" s="6" t="s">
        <v>302</v>
      </c>
      <c r="C21" s="13" t="s">
        <v>202</v>
      </c>
      <c r="D21" s="68">
        <v>750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  <c r="L21" s="62"/>
      <c r="M21" s="61"/>
    </row>
    <row r="22" spans="1:13" ht="15">
      <c r="A22" s="34">
        <v>18</v>
      </c>
      <c r="B22" s="6" t="s">
        <v>179</v>
      </c>
      <c r="C22" s="13" t="s">
        <v>206</v>
      </c>
      <c r="D22" s="68">
        <v>30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  <c r="L22" s="60"/>
      <c r="M22" s="61"/>
    </row>
    <row r="23" spans="1:13" ht="15">
      <c r="A23" s="34">
        <v>19</v>
      </c>
      <c r="B23" s="6" t="s">
        <v>181</v>
      </c>
      <c r="C23" s="13" t="s">
        <v>208</v>
      </c>
      <c r="D23" s="68">
        <v>200</v>
      </c>
      <c r="E23" s="51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  <c r="L23" s="60"/>
      <c r="M23" s="61"/>
    </row>
    <row r="24" spans="1:13" ht="15" customHeight="1">
      <c r="A24" s="34">
        <v>20</v>
      </c>
      <c r="B24" s="6" t="s">
        <v>182</v>
      </c>
      <c r="C24" s="13" t="s">
        <v>199</v>
      </c>
      <c r="D24" s="68">
        <v>200</v>
      </c>
      <c r="E24" s="51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  <c r="L24" s="60"/>
      <c r="M24" s="61"/>
    </row>
    <row r="25" spans="1:13" ht="15" customHeight="1">
      <c r="A25" s="34">
        <v>21</v>
      </c>
      <c r="B25" s="7" t="s">
        <v>183</v>
      </c>
      <c r="C25" s="13" t="s">
        <v>209</v>
      </c>
      <c r="D25" s="68">
        <v>500</v>
      </c>
      <c r="E25" s="51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  <c r="L25" s="63"/>
      <c r="M25" s="61"/>
    </row>
    <row r="26" spans="1:13" ht="15" customHeight="1">
      <c r="A26" s="34">
        <v>22</v>
      </c>
      <c r="B26" s="6" t="s">
        <v>184</v>
      </c>
      <c r="C26" s="14" t="s">
        <v>202</v>
      </c>
      <c r="D26" s="68">
        <v>300</v>
      </c>
      <c r="E26" s="51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  <c r="L26" s="63"/>
      <c r="M26" s="61"/>
    </row>
    <row r="27" spans="1:13" ht="15" customHeight="1">
      <c r="A27" s="34">
        <v>23</v>
      </c>
      <c r="B27" s="6" t="s">
        <v>185</v>
      </c>
      <c r="C27" s="14" t="s">
        <v>205</v>
      </c>
      <c r="D27" s="68">
        <v>30</v>
      </c>
      <c r="E27" s="51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  <c r="L27" s="63"/>
      <c r="M27" s="61"/>
    </row>
    <row r="28" spans="1:13" ht="15" customHeight="1">
      <c r="A28" s="34">
        <v>24</v>
      </c>
      <c r="B28" s="6" t="s">
        <v>186</v>
      </c>
      <c r="C28" s="14" t="s">
        <v>202</v>
      </c>
      <c r="D28" s="68">
        <v>50</v>
      </c>
      <c r="E28" s="51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  <c r="L28" s="64"/>
      <c r="M28" s="61"/>
    </row>
    <row r="29" spans="1:13" ht="15" customHeight="1">
      <c r="A29" s="34">
        <v>25</v>
      </c>
      <c r="B29" s="6" t="s">
        <v>187</v>
      </c>
      <c r="C29" s="14" t="s">
        <v>210</v>
      </c>
      <c r="D29" s="68">
        <v>100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  <c r="L29" s="64"/>
      <c r="M29" s="61"/>
    </row>
    <row r="30" spans="1:13" ht="15" customHeight="1">
      <c r="A30" s="34">
        <v>26</v>
      </c>
      <c r="B30" s="6" t="s">
        <v>188</v>
      </c>
      <c r="C30" s="13" t="s">
        <v>203</v>
      </c>
      <c r="D30" s="68">
        <v>100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  <c r="L30" s="63"/>
      <c r="M30" s="61"/>
    </row>
    <row r="31" spans="1:13" ht="15">
      <c r="A31" s="34">
        <v>27</v>
      </c>
      <c r="B31" s="6" t="s">
        <v>189</v>
      </c>
      <c r="C31" s="13" t="s">
        <v>202</v>
      </c>
      <c r="D31" s="68">
        <v>75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  <c r="L31" s="63"/>
      <c r="M31" s="61"/>
    </row>
    <row r="32" spans="1:13" ht="15">
      <c r="A32" s="34">
        <v>28</v>
      </c>
      <c r="B32" s="6" t="s">
        <v>303</v>
      </c>
      <c r="C32" s="13" t="s">
        <v>211</v>
      </c>
      <c r="D32" s="68">
        <v>25</v>
      </c>
      <c r="E32" s="1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  <c r="L32" s="63"/>
      <c r="M32" s="61"/>
    </row>
    <row r="33" spans="1:13" ht="15">
      <c r="A33" s="34">
        <v>29</v>
      </c>
      <c r="B33" s="1" t="s">
        <v>190</v>
      </c>
      <c r="C33" s="24" t="s">
        <v>202</v>
      </c>
      <c r="D33" s="68">
        <v>250</v>
      </c>
      <c r="E33" s="1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  <c r="L33" s="63"/>
      <c r="M33" s="61"/>
    </row>
    <row r="34" spans="1:13" ht="15">
      <c r="A34" s="34">
        <v>30</v>
      </c>
      <c r="B34" s="6" t="s">
        <v>191</v>
      </c>
      <c r="C34" s="13" t="s">
        <v>203</v>
      </c>
      <c r="D34" s="68">
        <v>100</v>
      </c>
      <c r="E34" s="16"/>
      <c r="F34" s="37">
        <f t="shared" si="0"/>
        <v>0</v>
      </c>
      <c r="G34" s="50"/>
      <c r="H34" s="41">
        <f t="shared" si="1"/>
        <v>0</v>
      </c>
      <c r="I34" s="46">
        <f t="shared" si="2"/>
        <v>0</v>
      </c>
      <c r="J34" s="37">
        <f t="shared" si="3"/>
        <v>0</v>
      </c>
      <c r="L34" s="63"/>
      <c r="M34" s="61"/>
    </row>
    <row r="35" spans="1:13" ht="15">
      <c r="A35" s="34">
        <v>31</v>
      </c>
      <c r="B35" s="9" t="s">
        <v>312</v>
      </c>
      <c r="C35" s="8" t="s">
        <v>203</v>
      </c>
      <c r="D35" s="68">
        <v>75</v>
      </c>
      <c r="E35" s="16"/>
      <c r="F35" s="37">
        <f t="shared" si="0"/>
        <v>0</v>
      </c>
      <c r="G35" s="50"/>
      <c r="H35" s="41">
        <f t="shared" si="1"/>
        <v>0</v>
      </c>
      <c r="I35" s="46">
        <f t="shared" si="2"/>
        <v>0</v>
      </c>
      <c r="J35" s="37">
        <f t="shared" si="3"/>
        <v>0</v>
      </c>
      <c r="L35" s="63"/>
      <c r="M35" s="61"/>
    </row>
    <row r="36" spans="1:13" ht="15">
      <c r="A36" s="34">
        <v>32</v>
      </c>
      <c r="B36" s="6" t="s">
        <v>192</v>
      </c>
      <c r="C36" s="13" t="s">
        <v>212</v>
      </c>
      <c r="D36" s="68">
        <v>60</v>
      </c>
      <c r="E36" s="16"/>
      <c r="F36" s="37">
        <f t="shared" si="0"/>
        <v>0</v>
      </c>
      <c r="G36" s="50"/>
      <c r="H36" s="41">
        <f t="shared" si="1"/>
        <v>0</v>
      </c>
      <c r="I36" s="46">
        <f t="shared" si="2"/>
        <v>0</v>
      </c>
      <c r="J36" s="37">
        <f t="shared" si="3"/>
        <v>0</v>
      </c>
      <c r="L36" s="63"/>
      <c r="M36" s="61"/>
    </row>
    <row r="37" spans="1:13" ht="15" customHeight="1">
      <c r="A37" s="4"/>
      <c r="B37" s="6"/>
      <c r="C37" s="13"/>
      <c r="D37" s="18"/>
      <c r="E37" s="16"/>
      <c r="F37" s="27"/>
      <c r="G37" s="27"/>
      <c r="H37" s="40"/>
      <c r="I37" s="40"/>
      <c r="J37" s="27"/>
      <c r="L37" s="65"/>
      <c r="M37" s="61"/>
    </row>
    <row r="38" spans="1:13" ht="15">
      <c r="A38" s="4"/>
      <c r="B38" s="15"/>
      <c r="C38" s="25"/>
      <c r="D38" s="18"/>
      <c r="E38" s="26"/>
      <c r="F38" s="27"/>
      <c r="G38" s="27"/>
      <c r="H38" s="40"/>
      <c r="I38" s="40"/>
      <c r="J38" s="27"/>
      <c r="L38" s="63"/>
      <c r="M38" s="61"/>
    </row>
    <row r="39" spans="1:13" ht="24.75" customHeight="1">
      <c r="A39" s="78" t="s">
        <v>281</v>
      </c>
      <c r="B39" s="79"/>
      <c r="C39" s="79"/>
      <c r="D39" s="79"/>
      <c r="E39" s="80"/>
      <c r="F39" s="48">
        <f>SUM(F5:F38)</f>
        <v>0</v>
      </c>
      <c r="G39" s="48" t="s">
        <v>280</v>
      </c>
      <c r="H39" s="48">
        <f>SUM(H5:H38)</f>
        <v>0</v>
      </c>
      <c r="I39" s="48" t="s">
        <v>280</v>
      </c>
      <c r="J39" s="48">
        <f>SUM(J5:J38)</f>
        <v>0</v>
      </c>
      <c r="L39" s="63"/>
      <c r="M39" s="61"/>
    </row>
    <row r="40" spans="1:13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L40" s="63"/>
      <c r="M40" s="61"/>
    </row>
    <row r="41" spans="1:13" ht="15">
      <c r="A41" s="17" t="s">
        <v>11</v>
      </c>
      <c r="D41" s="32"/>
      <c r="E41" s="32"/>
      <c r="F41" s="32"/>
      <c r="G41" s="32"/>
      <c r="H41" s="32"/>
      <c r="I41" s="32"/>
      <c r="J41" s="32"/>
      <c r="L41" s="63"/>
      <c r="M41" s="61"/>
    </row>
    <row r="42" spans="4:13" ht="15">
      <c r="D42" s="32"/>
      <c r="E42" s="32"/>
      <c r="F42" s="32"/>
      <c r="G42" s="32"/>
      <c r="H42" s="32"/>
      <c r="I42" s="32"/>
      <c r="J42" s="32"/>
      <c r="L42" s="63"/>
      <c r="M42" s="61"/>
    </row>
    <row r="43" spans="1:13" ht="15">
      <c r="A43" s="17" t="s">
        <v>5</v>
      </c>
      <c r="D43" s="32"/>
      <c r="E43" s="32"/>
      <c r="F43" s="32"/>
      <c r="G43" s="32"/>
      <c r="H43" s="32"/>
      <c r="I43" s="32"/>
      <c r="J43" s="32"/>
      <c r="L43" s="63"/>
      <c r="M43" s="61"/>
    </row>
    <row r="44" spans="4:13" ht="15">
      <c r="D44" s="32"/>
      <c r="E44" s="32"/>
      <c r="F44" s="32"/>
      <c r="G44" s="32"/>
      <c r="H44" s="32"/>
      <c r="I44" s="32"/>
      <c r="J44" s="32"/>
      <c r="L44" s="66"/>
      <c r="M44" s="61"/>
    </row>
    <row r="45" spans="1:13" ht="15">
      <c r="A45" s="17" t="s">
        <v>12</v>
      </c>
      <c r="D45" s="32"/>
      <c r="E45" s="32"/>
      <c r="F45" s="32"/>
      <c r="G45" s="32"/>
      <c r="H45" s="32"/>
      <c r="I45" s="32"/>
      <c r="J45" s="32"/>
      <c r="L45" s="63"/>
      <c r="M45" s="61"/>
    </row>
    <row r="46" spans="4:13" ht="15">
      <c r="D46" s="32"/>
      <c r="E46" s="32"/>
      <c r="F46" s="32"/>
      <c r="G46" s="32"/>
      <c r="H46" s="32"/>
      <c r="I46" s="32"/>
      <c r="J46" s="32"/>
      <c r="L46" s="62"/>
      <c r="M46" s="61"/>
    </row>
    <row r="47" spans="2:13" ht="15.75">
      <c r="B47" s="73" t="s">
        <v>335</v>
      </c>
      <c r="D47" s="32"/>
      <c r="E47" s="32"/>
      <c r="F47" s="32"/>
      <c r="G47" s="32"/>
      <c r="H47" s="32"/>
      <c r="I47" s="32"/>
      <c r="J47" s="32"/>
      <c r="L47" s="63"/>
      <c r="M47" s="61"/>
    </row>
    <row r="48" spans="4:10" ht="15">
      <c r="D48" s="32"/>
      <c r="E48" s="32"/>
      <c r="F48" s="32"/>
      <c r="G48" s="32"/>
      <c r="H48" s="32"/>
      <c r="I48" s="32"/>
      <c r="J48" s="32"/>
    </row>
    <row r="49" spans="1:10" ht="15">
      <c r="A49" s="17" t="s">
        <v>6</v>
      </c>
      <c r="D49" s="32"/>
      <c r="E49" s="32"/>
      <c r="F49" s="32" t="s">
        <v>7</v>
      </c>
      <c r="G49" s="32"/>
      <c r="H49" s="32"/>
      <c r="I49" s="32"/>
      <c r="J49" s="32"/>
    </row>
    <row r="50" spans="1:10" ht="15">
      <c r="A50" s="17" t="s">
        <v>8</v>
      </c>
      <c r="D50" s="32"/>
      <c r="E50" s="32"/>
      <c r="F50" s="32" t="s">
        <v>9</v>
      </c>
      <c r="G50" s="32"/>
      <c r="H50" s="32"/>
      <c r="I50" s="32"/>
      <c r="J50" s="32"/>
    </row>
    <row r="51" spans="4:10" ht="15">
      <c r="D51" s="32"/>
      <c r="E51" s="32"/>
      <c r="F51" s="32" t="s">
        <v>10</v>
      </c>
      <c r="G51" s="32"/>
      <c r="H51" s="32"/>
      <c r="I51" s="32"/>
      <c r="J51" s="32"/>
    </row>
  </sheetData>
  <sheetProtection/>
  <mergeCells count="3">
    <mergeCell ref="A1:E1"/>
    <mergeCell ref="A39:E39"/>
    <mergeCell ref="A40:J40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BeataCylwik</cp:lastModifiedBy>
  <cp:lastPrinted>2021-06-07T08:10:24Z</cp:lastPrinted>
  <dcterms:created xsi:type="dcterms:W3CDTF">2018-09-18T09:49:17Z</dcterms:created>
  <dcterms:modified xsi:type="dcterms:W3CDTF">2022-08-02T07:29:27Z</dcterms:modified>
  <cp:category/>
  <cp:version/>
  <cp:contentType/>
  <cp:contentStatus/>
</cp:coreProperties>
</file>